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S:\Global\Mockups\Drupal Template Word Docs For Review\Renewable Energy\Net Metering and Group Net Metering\group-net-metering\"/>
    </mc:Choice>
  </mc:AlternateContent>
  <xr:revisionPtr revIDLastSave="0" documentId="8_{F0AF36E6-BC08-4C9B-BBBD-0C20635CE091}" xr6:coauthVersionLast="47" xr6:coauthVersionMax="47" xr10:uidLastSave="{00000000-0000-0000-0000-000000000000}"/>
  <bookViews>
    <workbookView xWindow="-120" yWindow="-120" windowWidth="20730" windowHeight="11160" tabRatio="782" xr2:uid="{00000000-000D-0000-FFFF-FFFF00000000}"/>
  </bookViews>
  <sheets>
    <sheet name="Instructions for Form 909.09" sheetId="5" r:id="rId1"/>
    <sheet name="A. Host Information" sheetId="3" r:id="rId2"/>
    <sheet name="B. Member Information" sheetId="1" r:id="rId3"/>
    <sheet name="C. Group Summary" sheetId="9" r:id="rId4"/>
    <sheet name="D. GNM Certifications" sheetId="11" r:id="rId5"/>
    <sheet name="E. LMI Certifications" sheetId="19" r:id="rId6"/>
    <sheet name="F. Municipal Host Certification" sheetId="20" r:id="rId7"/>
    <sheet name="FOR PUC USE ONLY" sheetId="12" r:id="rId8"/>
    <sheet name="VERIFICATION" sheetId="16" r:id="rId9"/>
    <sheet name="COPY - Host" sheetId="17" r:id="rId10"/>
    <sheet name="VERIFICATION LOOKUPS" sheetId="15"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1" i="1" l="1"/>
  <c r="B4" i="15" s="1"/>
  <c r="I4" i="15" s="1"/>
  <c r="G21" i="1"/>
  <c r="D4" i="15" s="1"/>
  <c r="H21" i="1"/>
  <c r="I21" i="1"/>
  <c r="C4" i="15" s="1"/>
  <c r="F4" i="15" s="1"/>
  <c r="M21" i="1"/>
  <c r="B21" i="1"/>
  <c r="D21" i="1"/>
  <c r="F21" i="1"/>
  <c r="C21"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26" i="1"/>
  <c r="L25" i="1"/>
  <c r="L24" i="1"/>
  <c r="L23" i="1"/>
  <c r="N21" i="1"/>
  <c r="E21" i="1"/>
  <c r="K21" i="1"/>
  <c r="G4" i="15" s="1"/>
  <c r="L21" i="1"/>
  <c r="L22" i="1"/>
  <c r="H4" i="15" l="1"/>
  <c r="J4" i="15"/>
  <c r="K4" i="15" s="1"/>
  <c r="E4" i="15"/>
  <c r="V2" i="17"/>
  <c r="U2" i="17"/>
  <c r="S2" i="17"/>
  <c r="O2" i="17"/>
  <c r="N2" i="17"/>
  <c r="K2" i="17"/>
  <c r="L2" i="17"/>
  <c r="H2" i="17"/>
  <c r="G2" i="17"/>
  <c r="F2" i="17"/>
  <c r="E2" i="17"/>
  <c r="D2" i="17"/>
  <c r="B5" i="16" l="1"/>
  <c r="F14" i="9" l="1"/>
  <c r="F13" i="9"/>
  <c r="F22" i="9"/>
  <c r="F21" i="9"/>
  <c r="F23" i="9" l="1"/>
  <c r="B14" i="15"/>
  <c r="C14" i="15"/>
  <c r="J14" i="15" s="1"/>
  <c r="D14" i="15"/>
  <c r="G14" i="15"/>
  <c r="B15" i="15"/>
  <c r="C15" i="15"/>
  <c r="D15" i="15"/>
  <c r="G15" i="15"/>
  <c r="B16" i="15"/>
  <c r="C16" i="15"/>
  <c r="J16" i="15" s="1"/>
  <c r="D16" i="15"/>
  <c r="G16" i="15"/>
  <c r="B17" i="15"/>
  <c r="C17" i="15"/>
  <c r="J17" i="15" s="1"/>
  <c r="D17" i="15"/>
  <c r="G17" i="15"/>
  <c r="B18" i="15"/>
  <c r="C18" i="15"/>
  <c r="J18" i="15" s="1"/>
  <c r="D18" i="15"/>
  <c r="G18" i="15"/>
  <c r="B19" i="15"/>
  <c r="C19" i="15"/>
  <c r="J19" i="15" s="1"/>
  <c r="D19" i="15"/>
  <c r="G19" i="15"/>
  <c r="B20" i="15"/>
  <c r="C20" i="15"/>
  <c r="J20" i="15" s="1"/>
  <c r="D20" i="15"/>
  <c r="G20" i="15"/>
  <c r="B21" i="15"/>
  <c r="C21" i="15"/>
  <c r="D21" i="15"/>
  <c r="G21" i="15"/>
  <c r="B22" i="15"/>
  <c r="C22" i="15"/>
  <c r="J22" i="15" s="1"/>
  <c r="D22" i="15"/>
  <c r="G22" i="15"/>
  <c r="B23" i="15"/>
  <c r="C23" i="15"/>
  <c r="J23" i="15" s="1"/>
  <c r="D23" i="15"/>
  <c r="G23" i="15"/>
  <c r="B24" i="15"/>
  <c r="C24" i="15"/>
  <c r="J24" i="15" s="1"/>
  <c r="D24" i="15"/>
  <c r="G24" i="15"/>
  <c r="B25" i="15"/>
  <c r="C25" i="15"/>
  <c r="J25" i="15" s="1"/>
  <c r="D25" i="15"/>
  <c r="G25" i="15"/>
  <c r="B26" i="15"/>
  <c r="C26" i="15"/>
  <c r="J26" i="15" s="1"/>
  <c r="D26" i="15"/>
  <c r="G26" i="15"/>
  <c r="B27" i="15"/>
  <c r="C27" i="15"/>
  <c r="J27" i="15" s="1"/>
  <c r="D27" i="15"/>
  <c r="G27" i="15"/>
  <c r="B28" i="15"/>
  <c r="C28" i="15"/>
  <c r="J28" i="15" s="1"/>
  <c r="D28" i="15"/>
  <c r="G28" i="15"/>
  <c r="B29" i="15"/>
  <c r="C29" i="15"/>
  <c r="J29" i="15" s="1"/>
  <c r="D29" i="15"/>
  <c r="G29" i="15"/>
  <c r="B30" i="15"/>
  <c r="C30" i="15"/>
  <c r="J30" i="15" s="1"/>
  <c r="D30" i="15"/>
  <c r="G30" i="15"/>
  <c r="B31" i="15"/>
  <c r="C31" i="15"/>
  <c r="J31" i="15" s="1"/>
  <c r="D31" i="15"/>
  <c r="G31" i="15"/>
  <c r="B32" i="15"/>
  <c r="C32" i="15"/>
  <c r="J32" i="15" s="1"/>
  <c r="D32" i="15"/>
  <c r="G32" i="15"/>
  <c r="B33" i="15"/>
  <c r="C33" i="15"/>
  <c r="J33" i="15" s="1"/>
  <c r="D33" i="15"/>
  <c r="G33" i="15"/>
  <c r="B34" i="15"/>
  <c r="C34" i="15"/>
  <c r="D34" i="15"/>
  <c r="G34" i="15"/>
  <c r="B35" i="15"/>
  <c r="C35" i="15"/>
  <c r="J35" i="15" s="1"/>
  <c r="D35" i="15"/>
  <c r="G35" i="15"/>
  <c r="B36" i="15"/>
  <c r="C36" i="15"/>
  <c r="J36" i="15" s="1"/>
  <c r="D36" i="15"/>
  <c r="G36" i="15"/>
  <c r="B37" i="15"/>
  <c r="C37" i="15"/>
  <c r="J37" i="15" s="1"/>
  <c r="D37" i="15"/>
  <c r="G37" i="15"/>
  <c r="B38" i="15"/>
  <c r="C38" i="15"/>
  <c r="J38" i="15" s="1"/>
  <c r="D38" i="15"/>
  <c r="G38" i="15"/>
  <c r="B39" i="15"/>
  <c r="C39" i="15"/>
  <c r="J39" i="15" s="1"/>
  <c r="D39" i="15"/>
  <c r="G39" i="15"/>
  <c r="B40" i="15"/>
  <c r="C40" i="15"/>
  <c r="J40" i="15" s="1"/>
  <c r="D40" i="15"/>
  <c r="G40" i="15"/>
  <c r="B41" i="15"/>
  <c r="C41" i="15"/>
  <c r="D41" i="15"/>
  <c r="G41" i="15"/>
  <c r="B42" i="15"/>
  <c r="C42" i="15"/>
  <c r="J42" i="15" s="1"/>
  <c r="D42" i="15"/>
  <c r="G42" i="15"/>
  <c r="B43" i="15"/>
  <c r="C43" i="15"/>
  <c r="J43" i="15" s="1"/>
  <c r="D43" i="15"/>
  <c r="G43" i="15"/>
  <c r="B44" i="15"/>
  <c r="C44" i="15"/>
  <c r="J44" i="15" s="1"/>
  <c r="D44" i="15"/>
  <c r="G44" i="15"/>
  <c r="B45" i="15"/>
  <c r="C45" i="15"/>
  <c r="J45" i="15" s="1"/>
  <c r="D45" i="15"/>
  <c r="G45" i="15"/>
  <c r="B46" i="15"/>
  <c r="C46" i="15"/>
  <c r="J46" i="15" s="1"/>
  <c r="D46" i="15"/>
  <c r="G46" i="15"/>
  <c r="B47" i="15"/>
  <c r="C47" i="15"/>
  <c r="J47" i="15" s="1"/>
  <c r="D47" i="15"/>
  <c r="G47" i="15"/>
  <c r="B48" i="15"/>
  <c r="C48" i="15"/>
  <c r="J48" i="15" s="1"/>
  <c r="D48" i="15"/>
  <c r="G48" i="15"/>
  <c r="B49" i="15"/>
  <c r="C49" i="15"/>
  <c r="J49" i="15" s="1"/>
  <c r="D49" i="15"/>
  <c r="G49" i="15"/>
  <c r="B50" i="15"/>
  <c r="C50" i="15"/>
  <c r="J50" i="15" s="1"/>
  <c r="D50" i="15"/>
  <c r="G50" i="15"/>
  <c r="B51" i="15"/>
  <c r="C51" i="15"/>
  <c r="J51" i="15" s="1"/>
  <c r="D51" i="15"/>
  <c r="G51" i="15"/>
  <c r="B52" i="15"/>
  <c r="C52" i="15"/>
  <c r="J52" i="15" s="1"/>
  <c r="D52" i="15"/>
  <c r="G52" i="15"/>
  <c r="B53" i="15"/>
  <c r="C53" i="15"/>
  <c r="D53" i="15"/>
  <c r="G53" i="15"/>
  <c r="B54" i="15"/>
  <c r="C54" i="15"/>
  <c r="J54" i="15" s="1"/>
  <c r="D54" i="15"/>
  <c r="G54" i="15"/>
  <c r="B55" i="15"/>
  <c r="C55" i="15"/>
  <c r="J55" i="15" s="1"/>
  <c r="D55" i="15"/>
  <c r="G55" i="15"/>
  <c r="B56" i="15"/>
  <c r="C56" i="15"/>
  <c r="J56" i="15" s="1"/>
  <c r="D56" i="15"/>
  <c r="G56" i="15"/>
  <c r="B57" i="15"/>
  <c r="C57" i="15"/>
  <c r="J57" i="15" s="1"/>
  <c r="D57" i="15"/>
  <c r="G57" i="15"/>
  <c r="B58" i="15"/>
  <c r="C58" i="15"/>
  <c r="J58" i="15" s="1"/>
  <c r="D58" i="15"/>
  <c r="G58" i="15"/>
  <c r="B59" i="15"/>
  <c r="C59" i="15"/>
  <c r="J59" i="15" s="1"/>
  <c r="D59" i="15"/>
  <c r="G59" i="15"/>
  <c r="B60" i="15"/>
  <c r="C60" i="15"/>
  <c r="J60" i="15" s="1"/>
  <c r="D60" i="15"/>
  <c r="G60" i="15"/>
  <c r="B61" i="15"/>
  <c r="C61" i="15"/>
  <c r="J61" i="15" s="1"/>
  <c r="D61" i="15"/>
  <c r="G61" i="15"/>
  <c r="B62" i="15"/>
  <c r="C62" i="15"/>
  <c r="J62" i="15" s="1"/>
  <c r="D62" i="15"/>
  <c r="G62" i="15"/>
  <c r="B63" i="15"/>
  <c r="C63" i="15"/>
  <c r="J63" i="15" s="1"/>
  <c r="D63" i="15"/>
  <c r="G63" i="15"/>
  <c r="B64" i="15"/>
  <c r="C64" i="15"/>
  <c r="J64" i="15" s="1"/>
  <c r="D64" i="15"/>
  <c r="G64" i="15"/>
  <c r="B65" i="15"/>
  <c r="C65" i="15"/>
  <c r="D65" i="15"/>
  <c r="G65" i="15"/>
  <c r="B66" i="15"/>
  <c r="C66" i="15"/>
  <c r="J66" i="15" s="1"/>
  <c r="D66" i="15"/>
  <c r="G66" i="15"/>
  <c r="B67" i="15"/>
  <c r="C67" i="15"/>
  <c r="J67" i="15" s="1"/>
  <c r="D67" i="15"/>
  <c r="G67" i="15"/>
  <c r="B68" i="15"/>
  <c r="C68" i="15"/>
  <c r="J68" i="15" s="1"/>
  <c r="D68" i="15"/>
  <c r="G68" i="15"/>
  <c r="B69" i="15"/>
  <c r="C69" i="15"/>
  <c r="J69" i="15" s="1"/>
  <c r="D69" i="15"/>
  <c r="G69" i="15"/>
  <c r="B70" i="15"/>
  <c r="C70" i="15"/>
  <c r="J70" i="15" s="1"/>
  <c r="D70" i="15"/>
  <c r="G70" i="15"/>
  <c r="B71" i="15"/>
  <c r="C71" i="15"/>
  <c r="J71" i="15" s="1"/>
  <c r="D71" i="15"/>
  <c r="G71" i="15"/>
  <c r="B72" i="15"/>
  <c r="C72" i="15"/>
  <c r="J72" i="15" s="1"/>
  <c r="D72" i="15"/>
  <c r="G72" i="15"/>
  <c r="B73" i="15"/>
  <c r="C73" i="15"/>
  <c r="J73" i="15" s="1"/>
  <c r="D73" i="15"/>
  <c r="G73" i="15"/>
  <c r="B74" i="15"/>
  <c r="C74" i="15"/>
  <c r="J74" i="15" s="1"/>
  <c r="D74" i="15"/>
  <c r="G74" i="15"/>
  <c r="B75" i="15"/>
  <c r="C75" i="15"/>
  <c r="J75" i="15" s="1"/>
  <c r="D75" i="15"/>
  <c r="G75" i="15"/>
  <c r="B76" i="15"/>
  <c r="C76" i="15"/>
  <c r="D76" i="15"/>
  <c r="G76" i="15"/>
  <c r="B77" i="15"/>
  <c r="C77" i="15"/>
  <c r="J77" i="15" s="1"/>
  <c r="D77" i="15"/>
  <c r="G77" i="15"/>
  <c r="B78" i="15"/>
  <c r="C78" i="15"/>
  <c r="J78" i="15" s="1"/>
  <c r="D78" i="15"/>
  <c r="G78" i="15"/>
  <c r="B79" i="15"/>
  <c r="C79" i="15"/>
  <c r="J79" i="15" s="1"/>
  <c r="D79" i="15"/>
  <c r="G79" i="15"/>
  <c r="B80" i="15"/>
  <c r="C80" i="15"/>
  <c r="J80" i="15" s="1"/>
  <c r="D80" i="15"/>
  <c r="G80" i="15"/>
  <c r="B81" i="15"/>
  <c r="C81" i="15"/>
  <c r="J81" i="15" s="1"/>
  <c r="D81" i="15"/>
  <c r="G81" i="15"/>
  <c r="B82" i="15"/>
  <c r="C82" i="15"/>
  <c r="J82" i="15" s="1"/>
  <c r="D82" i="15"/>
  <c r="G82" i="15"/>
  <c r="B83" i="15"/>
  <c r="C83" i="15"/>
  <c r="J83" i="15" s="1"/>
  <c r="D83" i="15"/>
  <c r="G83" i="15"/>
  <c r="B84" i="15"/>
  <c r="C84" i="15"/>
  <c r="J84" i="15" s="1"/>
  <c r="D84" i="15"/>
  <c r="G84" i="15"/>
  <c r="B85" i="15"/>
  <c r="C85" i="15"/>
  <c r="J85" i="15" s="1"/>
  <c r="D85" i="15"/>
  <c r="G85" i="15"/>
  <c r="B86" i="15"/>
  <c r="C86" i="15"/>
  <c r="J86" i="15" s="1"/>
  <c r="D86" i="15"/>
  <c r="G86" i="15"/>
  <c r="B87" i="15"/>
  <c r="C87" i="15"/>
  <c r="J87" i="15" s="1"/>
  <c r="D87" i="15"/>
  <c r="G87" i="15"/>
  <c r="B88" i="15"/>
  <c r="C88" i="15"/>
  <c r="J88" i="15" s="1"/>
  <c r="D88" i="15"/>
  <c r="G88" i="15"/>
  <c r="B89" i="15"/>
  <c r="C89" i="15"/>
  <c r="D89" i="15"/>
  <c r="G89" i="15"/>
  <c r="B90" i="15"/>
  <c r="C90" i="15"/>
  <c r="J90" i="15" s="1"/>
  <c r="D90" i="15"/>
  <c r="G90" i="15"/>
  <c r="B91" i="15"/>
  <c r="C91" i="15"/>
  <c r="J91" i="15" s="1"/>
  <c r="D91" i="15"/>
  <c r="G91" i="15"/>
  <c r="B92" i="15"/>
  <c r="C92" i="15"/>
  <c r="J92" i="15" s="1"/>
  <c r="D92" i="15"/>
  <c r="G92" i="15"/>
  <c r="B93" i="15"/>
  <c r="C93" i="15"/>
  <c r="J93" i="15" s="1"/>
  <c r="D93" i="15"/>
  <c r="G93" i="15"/>
  <c r="B94" i="15"/>
  <c r="C94" i="15"/>
  <c r="J94" i="15" s="1"/>
  <c r="D94" i="15"/>
  <c r="G94" i="15"/>
  <c r="B95" i="15"/>
  <c r="C95" i="15"/>
  <c r="J95" i="15" s="1"/>
  <c r="D95" i="15"/>
  <c r="G95" i="15"/>
  <c r="B96" i="15"/>
  <c r="C96" i="15"/>
  <c r="J96" i="15" s="1"/>
  <c r="D96" i="15"/>
  <c r="G96" i="15"/>
  <c r="B97" i="15"/>
  <c r="C97" i="15"/>
  <c r="J97" i="15" s="1"/>
  <c r="D97" i="15"/>
  <c r="G97" i="15"/>
  <c r="B98" i="15"/>
  <c r="C98" i="15"/>
  <c r="J98" i="15" s="1"/>
  <c r="D98" i="15"/>
  <c r="G98" i="15"/>
  <c r="B99" i="15"/>
  <c r="C99" i="15"/>
  <c r="J99" i="15" s="1"/>
  <c r="D99" i="15"/>
  <c r="G99" i="15"/>
  <c r="B100" i="15"/>
  <c r="C100" i="15"/>
  <c r="J100" i="15" s="1"/>
  <c r="D100" i="15"/>
  <c r="G100" i="15"/>
  <c r="B101" i="15"/>
  <c r="C101" i="15"/>
  <c r="J101" i="15" s="1"/>
  <c r="D101" i="15"/>
  <c r="G101" i="15"/>
  <c r="B102" i="15"/>
  <c r="C102" i="15"/>
  <c r="J102" i="15" s="1"/>
  <c r="D102" i="15"/>
  <c r="G102" i="15"/>
  <c r="B103" i="15"/>
  <c r="C103" i="15"/>
  <c r="J103" i="15" s="1"/>
  <c r="D103" i="15"/>
  <c r="G103" i="15"/>
  <c r="B104" i="15"/>
  <c r="C104" i="15"/>
  <c r="J104" i="15" s="1"/>
  <c r="D104" i="15"/>
  <c r="G104" i="15"/>
  <c r="B105" i="15"/>
  <c r="C105" i="15"/>
  <c r="J105" i="15" s="1"/>
  <c r="D105" i="15"/>
  <c r="G105" i="15"/>
  <c r="B106" i="15"/>
  <c r="C106" i="15"/>
  <c r="J106" i="15" s="1"/>
  <c r="D106" i="15"/>
  <c r="G106" i="15"/>
  <c r="B107" i="15"/>
  <c r="C107" i="15"/>
  <c r="J107" i="15" s="1"/>
  <c r="D107" i="15"/>
  <c r="G107" i="15"/>
  <c r="B108" i="15"/>
  <c r="C108" i="15"/>
  <c r="J108" i="15" s="1"/>
  <c r="D108" i="15"/>
  <c r="G108" i="15"/>
  <c r="B109" i="15"/>
  <c r="C109" i="15"/>
  <c r="J109" i="15" s="1"/>
  <c r="D109" i="15"/>
  <c r="G109" i="15"/>
  <c r="B110" i="15"/>
  <c r="C110" i="15"/>
  <c r="J110" i="15" s="1"/>
  <c r="D110" i="15"/>
  <c r="G110" i="15"/>
  <c r="B111" i="15"/>
  <c r="C111" i="15"/>
  <c r="J111" i="15" s="1"/>
  <c r="D111" i="15"/>
  <c r="G111" i="15"/>
  <c r="B112" i="15"/>
  <c r="C112" i="15"/>
  <c r="J112" i="15" s="1"/>
  <c r="D112" i="15"/>
  <c r="G112" i="15"/>
  <c r="B113" i="15"/>
  <c r="C113" i="15"/>
  <c r="J113" i="15" s="1"/>
  <c r="D113" i="15"/>
  <c r="G113" i="15"/>
  <c r="B114" i="15"/>
  <c r="C114" i="15"/>
  <c r="J114" i="15" s="1"/>
  <c r="D114" i="15"/>
  <c r="G114" i="15"/>
  <c r="B115" i="15"/>
  <c r="C115" i="15"/>
  <c r="J115" i="15" s="1"/>
  <c r="D115" i="15"/>
  <c r="G115" i="15"/>
  <c r="B116" i="15"/>
  <c r="C116" i="15"/>
  <c r="J116" i="15" s="1"/>
  <c r="D116" i="15"/>
  <c r="G116" i="15"/>
  <c r="B117" i="15"/>
  <c r="C117" i="15"/>
  <c r="J117" i="15" s="1"/>
  <c r="D117" i="15"/>
  <c r="G117" i="15"/>
  <c r="B118" i="15"/>
  <c r="C118" i="15"/>
  <c r="J118" i="15" s="1"/>
  <c r="D118" i="15"/>
  <c r="G118" i="15"/>
  <c r="B119" i="15"/>
  <c r="C119" i="15"/>
  <c r="J119" i="15" s="1"/>
  <c r="D119" i="15"/>
  <c r="G119" i="15"/>
  <c r="B120" i="15"/>
  <c r="C120" i="15"/>
  <c r="J120" i="15" s="1"/>
  <c r="D120" i="15"/>
  <c r="G120" i="15"/>
  <c r="B121" i="15"/>
  <c r="C121" i="15"/>
  <c r="J121" i="15" s="1"/>
  <c r="D121" i="15"/>
  <c r="G121" i="15"/>
  <c r="B122" i="15"/>
  <c r="C122" i="15"/>
  <c r="D122" i="15"/>
  <c r="G122" i="15"/>
  <c r="B123" i="15"/>
  <c r="C123" i="15"/>
  <c r="J123" i="15" s="1"/>
  <c r="D123" i="15"/>
  <c r="G123" i="15"/>
  <c r="B124" i="15"/>
  <c r="C124" i="15"/>
  <c r="J124" i="15" s="1"/>
  <c r="D124" i="15"/>
  <c r="G124" i="15"/>
  <c r="B125" i="15"/>
  <c r="C125" i="15"/>
  <c r="D125" i="15"/>
  <c r="G125" i="15"/>
  <c r="B126" i="15"/>
  <c r="C126" i="15"/>
  <c r="D126" i="15"/>
  <c r="G126" i="15"/>
  <c r="B127" i="15"/>
  <c r="C127" i="15"/>
  <c r="J127" i="15" s="1"/>
  <c r="D127" i="15"/>
  <c r="G127" i="15"/>
  <c r="B128" i="15"/>
  <c r="C128" i="15"/>
  <c r="J128" i="15" s="1"/>
  <c r="D128" i="15"/>
  <c r="G128" i="15"/>
  <c r="B129" i="15"/>
  <c r="C129" i="15"/>
  <c r="J129" i="15" s="1"/>
  <c r="D129" i="15"/>
  <c r="G129" i="15"/>
  <c r="B130" i="15"/>
  <c r="C130" i="15"/>
  <c r="J130" i="15" s="1"/>
  <c r="D130" i="15"/>
  <c r="G130" i="15"/>
  <c r="B131" i="15"/>
  <c r="C131" i="15"/>
  <c r="J131" i="15" s="1"/>
  <c r="D131" i="15"/>
  <c r="G131" i="15"/>
  <c r="B132" i="15"/>
  <c r="C132" i="15"/>
  <c r="J132" i="15" s="1"/>
  <c r="D132" i="15"/>
  <c r="G132" i="15"/>
  <c r="B133" i="15"/>
  <c r="C133" i="15"/>
  <c r="J133" i="15" s="1"/>
  <c r="D133" i="15"/>
  <c r="G133" i="15"/>
  <c r="B134" i="15"/>
  <c r="C134" i="15"/>
  <c r="J134" i="15" s="1"/>
  <c r="D134" i="15"/>
  <c r="G134" i="15"/>
  <c r="B135" i="15"/>
  <c r="C135" i="15"/>
  <c r="J135" i="15" s="1"/>
  <c r="D135" i="15"/>
  <c r="G135" i="15"/>
  <c r="B136" i="15"/>
  <c r="C136" i="15"/>
  <c r="J136" i="15" s="1"/>
  <c r="D136" i="15"/>
  <c r="G136" i="15"/>
  <c r="B137" i="15"/>
  <c r="C137" i="15"/>
  <c r="J137" i="15" s="1"/>
  <c r="D137" i="15"/>
  <c r="G137" i="15"/>
  <c r="B138" i="15"/>
  <c r="C138" i="15"/>
  <c r="J138" i="15" s="1"/>
  <c r="D138" i="15"/>
  <c r="G138" i="15"/>
  <c r="B139" i="15"/>
  <c r="C139" i="15"/>
  <c r="J139" i="15" s="1"/>
  <c r="D139" i="15"/>
  <c r="G139" i="15"/>
  <c r="B140" i="15"/>
  <c r="C140" i="15"/>
  <c r="J140" i="15" s="1"/>
  <c r="D140" i="15"/>
  <c r="G140" i="15"/>
  <c r="B141" i="15"/>
  <c r="C141" i="15"/>
  <c r="J141" i="15" s="1"/>
  <c r="D141" i="15"/>
  <c r="G141" i="15"/>
  <c r="B142" i="15"/>
  <c r="C142" i="15"/>
  <c r="J142" i="15" s="1"/>
  <c r="D142" i="15"/>
  <c r="G142" i="15"/>
  <c r="B143" i="15"/>
  <c r="C143" i="15"/>
  <c r="J143" i="15" s="1"/>
  <c r="D143" i="15"/>
  <c r="G143" i="15"/>
  <c r="B144" i="15"/>
  <c r="C144" i="15"/>
  <c r="J144" i="15" s="1"/>
  <c r="D144" i="15"/>
  <c r="G144" i="15"/>
  <c r="B145" i="15"/>
  <c r="C145" i="15"/>
  <c r="J145" i="15" s="1"/>
  <c r="D145" i="15"/>
  <c r="G145" i="15"/>
  <c r="B146" i="15"/>
  <c r="C146" i="15"/>
  <c r="J146" i="15" s="1"/>
  <c r="D146" i="15"/>
  <c r="G146" i="15"/>
  <c r="B147" i="15"/>
  <c r="C147" i="15"/>
  <c r="J147" i="15" s="1"/>
  <c r="D147" i="15"/>
  <c r="G147" i="15"/>
  <c r="B148" i="15"/>
  <c r="C148" i="15"/>
  <c r="J148" i="15" s="1"/>
  <c r="D148" i="15"/>
  <c r="G148" i="15"/>
  <c r="B149" i="15"/>
  <c r="C149" i="15"/>
  <c r="D149" i="15"/>
  <c r="G149" i="15"/>
  <c r="B150" i="15"/>
  <c r="C150" i="15"/>
  <c r="D150" i="15"/>
  <c r="G150" i="15"/>
  <c r="B151" i="15"/>
  <c r="C151" i="15"/>
  <c r="J151" i="15" s="1"/>
  <c r="D151" i="15"/>
  <c r="G151" i="15"/>
  <c r="B152" i="15"/>
  <c r="C152" i="15"/>
  <c r="J152" i="15" s="1"/>
  <c r="D152" i="15"/>
  <c r="G152" i="15"/>
  <c r="B153" i="15"/>
  <c r="C153" i="15"/>
  <c r="J153" i="15" s="1"/>
  <c r="D153" i="15"/>
  <c r="G153" i="15"/>
  <c r="B154" i="15"/>
  <c r="C154" i="15"/>
  <c r="J154" i="15" s="1"/>
  <c r="D154" i="15"/>
  <c r="G154" i="15"/>
  <c r="B155" i="15"/>
  <c r="C155" i="15"/>
  <c r="J155" i="15" s="1"/>
  <c r="D155" i="15"/>
  <c r="G155" i="15"/>
  <c r="B156" i="15"/>
  <c r="C156" i="15"/>
  <c r="J156" i="15" s="1"/>
  <c r="D156" i="15"/>
  <c r="G156" i="15"/>
  <c r="B157" i="15"/>
  <c r="C157" i="15"/>
  <c r="J157" i="15" s="1"/>
  <c r="D157" i="15"/>
  <c r="G157" i="15"/>
  <c r="B158" i="15"/>
  <c r="C158" i="15"/>
  <c r="J158" i="15" s="1"/>
  <c r="D158" i="15"/>
  <c r="G158" i="15"/>
  <c r="B159" i="15"/>
  <c r="C159" i="15"/>
  <c r="J159" i="15" s="1"/>
  <c r="D159" i="15"/>
  <c r="G159" i="15"/>
  <c r="B160" i="15"/>
  <c r="C160" i="15"/>
  <c r="J160" i="15" s="1"/>
  <c r="D160" i="15"/>
  <c r="G160" i="15"/>
  <c r="B161" i="15"/>
  <c r="C161" i="15"/>
  <c r="J161" i="15" s="1"/>
  <c r="D161" i="15"/>
  <c r="G161" i="15"/>
  <c r="B162" i="15"/>
  <c r="C162" i="15"/>
  <c r="D162" i="15"/>
  <c r="G162" i="15"/>
  <c r="B163" i="15"/>
  <c r="C163" i="15"/>
  <c r="J163" i="15" s="1"/>
  <c r="D163" i="15"/>
  <c r="G163" i="15"/>
  <c r="B164" i="15"/>
  <c r="C164" i="15"/>
  <c r="J164" i="15" s="1"/>
  <c r="D164" i="15"/>
  <c r="G164" i="15"/>
  <c r="B165" i="15"/>
  <c r="C165" i="15"/>
  <c r="J165" i="15" s="1"/>
  <c r="D165" i="15"/>
  <c r="G165" i="15"/>
  <c r="B166" i="15"/>
  <c r="C166" i="15"/>
  <c r="J166" i="15" s="1"/>
  <c r="D166" i="15"/>
  <c r="G166" i="15"/>
  <c r="B167" i="15"/>
  <c r="C167" i="15"/>
  <c r="J167" i="15" s="1"/>
  <c r="D167" i="15"/>
  <c r="G167" i="15"/>
  <c r="B168" i="15"/>
  <c r="C168" i="15"/>
  <c r="J168" i="15" s="1"/>
  <c r="D168" i="15"/>
  <c r="G168" i="15"/>
  <c r="B169" i="15"/>
  <c r="C169" i="15"/>
  <c r="J169" i="15" s="1"/>
  <c r="D169" i="15"/>
  <c r="G169" i="15"/>
  <c r="B170" i="15"/>
  <c r="C170" i="15"/>
  <c r="D170" i="15"/>
  <c r="G170" i="15"/>
  <c r="B171" i="15"/>
  <c r="C171" i="15"/>
  <c r="J171" i="15" s="1"/>
  <c r="D171" i="15"/>
  <c r="G171" i="15"/>
  <c r="B172" i="15"/>
  <c r="C172" i="15"/>
  <c r="J172" i="15" s="1"/>
  <c r="D172" i="15"/>
  <c r="G172" i="15"/>
  <c r="B173" i="15"/>
  <c r="C173" i="15"/>
  <c r="J173" i="15" s="1"/>
  <c r="D173" i="15"/>
  <c r="G173" i="15"/>
  <c r="B174" i="15"/>
  <c r="C174" i="15"/>
  <c r="J174" i="15" s="1"/>
  <c r="D174" i="15"/>
  <c r="G174" i="15"/>
  <c r="B175" i="15"/>
  <c r="C175" i="15"/>
  <c r="J175" i="15" s="1"/>
  <c r="D175" i="15"/>
  <c r="G175" i="15"/>
  <c r="B176" i="15"/>
  <c r="C176" i="15"/>
  <c r="J176" i="15" s="1"/>
  <c r="D176" i="15"/>
  <c r="G176" i="15"/>
  <c r="B177" i="15"/>
  <c r="C177" i="15"/>
  <c r="J177" i="15" s="1"/>
  <c r="D177" i="15"/>
  <c r="G177" i="15"/>
  <c r="B178" i="15"/>
  <c r="C178" i="15"/>
  <c r="J178" i="15" s="1"/>
  <c r="D178" i="15"/>
  <c r="G178" i="15"/>
  <c r="B179" i="15"/>
  <c r="C179" i="15"/>
  <c r="J179" i="15" s="1"/>
  <c r="D179" i="15"/>
  <c r="G179" i="15"/>
  <c r="B180" i="15"/>
  <c r="C180" i="15"/>
  <c r="J180" i="15" s="1"/>
  <c r="D180" i="15"/>
  <c r="G180" i="15"/>
  <c r="B181" i="15"/>
  <c r="C181" i="15"/>
  <c r="J181" i="15" s="1"/>
  <c r="D181" i="15"/>
  <c r="G181" i="15"/>
  <c r="B182" i="15"/>
  <c r="C182" i="15"/>
  <c r="J182" i="15" s="1"/>
  <c r="D182" i="15"/>
  <c r="G182" i="15"/>
  <c r="B183" i="15"/>
  <c r="C183" i="15"/>
  <c r="D183" i="15"/>
  <c r="G183" i="15"/>
  <c r="B184" i="15"/>
  <c r="C184" i="15"/>
  <c r="J184" i="15" s="1"/>
  <c r="D184" i="15"/>
  <c r="G184" i="15"/>
  <c r="B185" i="15"/>
  <c r="C185" i="15"/>
  <c r="J185" i="15" s="1"/>
  <c r="D185" i="15"/>
  <c r="G185" i="15"/>
  <c r="B186" i="15"/>
  <c r="C186" i="15"/>
  <c r="J186" i="15" s="1"/>
  <c r="D186" i="15"/>
  <c r="G186" i="15"/>
  <c r="B187" i="15"/>
  <c r="C187" i="15"/>
  <c r="E187" i="15" s="1"/>
  <c r="D187" i="15"/>
  <c r="G187" i="15"/>
  <c r="B188" i="15"/>
  <c r="C188" i="15"/>
  <c r="D188" i="15"/>
  <c r="G188" i="15"/>
  <c r="B189" i="15"/>
  <c r="C189" i="15"/>
  <c r="J189" i="15" s="1"/>
  <c r="D189" i="15"/>
  <c r="G189" i="15"/>
  <c r="B190" i="15"/>
  <c r="C190" i="15"/>
  <c r="J190" i="15" s="1"/>
  <c r="D190" i="15"/>
  <c r="G190" i="15"/>
  <c r="B191" i="15"/>
  <c r="C191" i="15"/>
  <c r="J191" i="15" s="1"/>
  <c r="D191" i="15"/>
  <c r="G191" i="15"/>
  <c r="B192" i="15"/>
  <c r="C192" i="15"/>
  <c r="J192" i="15" s="1"/>
  <c r="D192" i="15"/>
  <c r="G192" i="15"/>
  <c r="B193" i="15"/>
  <c r="C193" i="15"/>
  <c r="J193" i="15" s="1"/>
  <c r="D193" i="15"/>
  <c r="G193" i="15"/>
  <c r="B194" i="15"/>
  <c r="C194" i="15"/>
  <c r="J194" i="15" s="1"/>
  <c r="D194" i="15"/>
  <c r="G194" i="15"/>
  <c r="B195" i="15"/>
  <c r="C195" i="15"/>
  <c r="D195" i="15"/>
  <c r="G195" i="15"/>
  <c r="B196" i="15"/>
  <c r="C196" i="15"/>
  <c r="J196" i="15" s="1"/>
  <c r="D196" i="15"/>
  <c r="G196" i="15"/>
  <c r="B197" i="15"/>
  <c r="C197" i="15"/>
  <c r="J197" i="15" s="1"/>
  <c r="D197" i="15"/>
  <c r="G197" i="15"/>
  <c r="B198" i="15"/>
  <c r="C198" i="15"/>
  <c r="J198" i="15" s="1"/>
  <c r="D198" i="15"/>
  <c r="G198" i="15"/>
  <c r="B199" i="15"/>
  <c r="C199" i="15"/>
  <c r="D199" i="15"/>
  <c r="G199" i="15"/>
  <c r="B200" i="15"/>
  <c r="C200" i="15"/>
  <c r="J200" i="15" s="1"/>
  <c r="D200" i="15"/>
  <c r="G200" i="15"/>
  <c r="B201" i="15"/>
  <c r="C201" i="15"/>
  <c r="J201" i="15" s="1"/>
  <c r="D201" i="15"/>
  <c r="G201" i="15"/>
  <c r="B202" i="15"/>
  <c r="C202" i="15"/>
  <c r="J202" i="15" s="1"/>
  <c r="D202" i="15"/>
  <c r="G202" i="15"/>
  <c r="B203" i="15"/>
  <c r="C203" i="15"/>
  <c r="J203" i="15" s="1"/>
  <c r="D203" i="15"/>
  <c r="G203" i="15"/>
  <c r="B204" i="15"/>
  <c r="C204" i="15"/>
  <c r="D204" i="15"/>
  <c r="G204" i="15"/>
  <c r="B205" i="15"/>
  <c r="C205" i="15"/>
  <c r="J205" i="15" s="1"/>
  <c r="D205" i="15"/>
  <c r="G205" i="15"/>
  <c r="B206" i="15"/>
  <c r="C206" i="15"/>
  <c r="J206" i="15" s="1"/>
  <c r="D206" i="15"/>
  <c r="G206" i="15"/>
  <c r="B207" i="15"/>
  <c r="C207" i="15"/>
  <c r="J207" i="15" s="1"/>
  <c r="D207" i="15"/>
  <c r="G207" i="15"/>
  <c r="B208" i="15"/>
  <c r="C208" i="15"/>
  <c r="J208" i="15" s="1"/>
  <c r="D208" i="15"/>
  <c r="G208" i="15"/>
  <c r="B209" i="15"/>
  <c r="C209" i="15"/>
  <c r="J209" i="15" s="1"/>
  <c r="D209" i="15"/>
  <c r="G209" i="15"/>
  <c r="B210" i="15"/>
  <c r="C210" i="15"/>
  <c r="D210" i="15"/>
  <c r="G210" i="15"/>
  <c r="B211" i="15"/>
  <c r="C211" i="15"/>
  <c r="J211" i="15" s="1"/>
  <c r="D211" i="15"/>
  <c r="G211" i="15"/>
  <c r="B212" i="15"/>
  <c r="C212" i="15"/>
  <c r="J212" i="15" s="1"/>
  <c r="D212" i="15"/>
  <c r="G212" i="15"/>
  <c r="B213" i="15"/>
  <c r="C213" i="15"/>
  <c r="J213" i="15" s="1"/>
  <c r="D213" i="15"/>
  <c r="G213" i="15"/>
  <c r="B214" i="15"/>
  <c r="C214" i="15"/>
  <c r="J214" i="15" s="1"/>
  <c r="D214" i="15"/>
  <c r="G214" i="15"/>
  <c r="B215" i="15"/>
  <c r="C215" i="15"/>
  <c r="J215" i="15" s="1"/>
  <c r="D215" i="15"/>
  <c r="G215" i="15"/>
  <c r="B216" i="15"/>
  <c r="C216" i="15"/>
  <c r="J216" i="15" s="1"/>
  <c r="D216" i="15"/>
  <c r="G216" i="15"/>
  <c r="B217" i="15"/>
  <c r="C217" i="15"/>
  <c r="D217" i="15"/>
  <c r="G217" i="15"/>
  <c r="B218" i="15"/>
  <c r="C218" i="15"/>
  <c r="D218" i="15"/>
  <c r="G218" i="15"/>
  <c r="B219" i="15"/>
  <c r="C219" i="15"/>
  <c r="J219" i="15" s="1"/>
  <c r="D219" i="15"/>
  <c r="G219" i="15"/>
  <c r="B220" i="15"/>
  <c r="C220" i="15"/>
  <c r="J220" i="15" s="1"/>
  <c r="D220" i="15"/>
  <c r="G220" i="15"/>
  <c r="B221" i="15"/>
  <c r="C221" i="15"/>
  <c r="J221" i="15" s="1"/>
  <c r="D221" i="15"/>
  <c r="G221" i="15"/>
  <c r="B222" i="15"/>
  <c r="C222" i="15"/>
  <c r="E222" i="15" s="1"/>
  <c r="D222" i="15"/>
  <c r="G222" i="15"/>
  <c r="B223" i="15"/>
  <c r="C223" i="15"/>
  <c r="J223" i="15" s="1"/>
  <c r="D223" i="15"/>
  <c r="G223" i="15"/>
  <c r="B224" i="15"/>
  <c r="C224" i="15"/>
  <c r="D224" i="15"/>
  <c r="G224" i="15"/>
  <c r="B225" i="15"/>
  <c r="C225" i="15"/>
  <c r="J225" i="15" s="1"/>
  <c r="D225" i="15"/>
  <c r="G225" i="15"/>
  <c r="B226" i="15"/>
  <c r="C226" i="15"/>
  <c r="J226" i="15" s="1"/>
  <c r="D226" i="15"/>
  <c r="G226" i="15"/>
  <c r="B227" i="15"/>
  <c r="C227" i="15"/>
  <c r="J227" i="15" s="1"/>
  <c r="D227" i="15"/>
  <c r="G227" i="15"/>
  <c r="B228" i="15"/>
  <c r="C228" i="15"/>
  <c r="J228" i="15" s="1"/>
  <c r="D228" i="15"/>
  <c r="G228" i="15"/>
  <c r="B229" i="15"/>
  <c r="C229" i="15"/>
  <c r="J229" i="15" s="1"/>
  <c r="D229" i="15"/>
  <c r="G229" i="15"/>
  <c r="B230" i="15"/>
  <c r="C230" i="15"/>
  <c r="J230" i="15" s="1"/>
  <c r="D230" i="15"/>
  <c r="G230" i="15"/>
  <c r="B231" i="15"/>
  <c r="C231" i="15"/>
  <c r="D231" i="15"/>
  <c r="G231" i="15"/>
  <c r="B232" i="15"/>
  <c r="C232" i="15"/>
  <c r="J232" i="15" s="1"/>
  <c r="D232" i="15"/>
  <c r="G232" i="15"/>
  <c r="B233" i="15"/>
  <c r="C233" i="15"/>
  <c r="J233" i="15" s="1"/>
  <c r="D233" i="15"/>
  <c r="G233" i="15"/>
  <c r="B234" i="15"/>
  <c r="C234" i="15"/>
  <c r="J234" i="15" s="1"/>
  <c r="D234" i="15"/>
  <c r="G234" i="15"/>
  <c r="B235" i="15"/>
  <c r="C235" i="15"/>
  <c r="J235" i="15" s="1"/>
  <c r="D235" i="15"/>
  <c r="G235" i="15"/>
  <c r="B236" i="15"/>
  <c r="C236" i="15"/>
  <c r="J236" i="15" s="1"/>
  <c r="D236" i="15"/>
  <c r="G236" i="15"/>
  <c r="B237" i="15"/>
  <c r="C237" i="15"/>
  <c r="E237" i="15" s="1"/>
  <c r="D237" i="15"/>
  <c r="G237" i="15"/>
  <c r="B238" i="15"/>
  <c r="C238" i="15"/>
  <c r="J238" i="15" s="1"/>
  <c r="D238" i="15"/>
  <c r="G238" i="15"/>
  <c r="B239" i="15"/>
  <c r="C239" i="15"/>
  <c r="J239" i="15" s="1"/>
  <c r="D239" i="15"/>
  <c r="G239" i="15"/>
  <c r="B240" i="15"/>
  <c r="C240" i="15"/>
  <c r="D240" i="15"/>
  <c r="G240" i="15"/>
  <c r="B241" i="15"/>
  <c r="C241" i="15"/>
  <c r="D241" i="15"/>
  <c r="G241" i="15"/>
  <c r="B242" i="15"/>
  <c r="C242" i="15"/>
  <c r="J242" i="15" s="1"/>
  <c r="D242" i="15"/>
  <c r="G242" i="15"/>
  <c r="B243" i="15"/>
  <c r="C243" i="15"/>
  <c r="J243" i="15" s="1"/>
  <c r="D243" i="15"/>
  <c r="G243" i="15"/>
  <c r="B244" i="15"/>
  <c r="C244" i="15"/>
  <c r="J244" i="15" s="1"/>
  <c r="D244" i="15"/>
  <c r="G244" i="15"/>
  <c r="B245" i="15"/>
  <c r="C245" i="15"/>
  <c r="J245" i="15" s="1"/>
  <c r="D245" i="15"/>
  <c r="G245" i="15"/>
  <c r="B246" i="15"/>
  <c r="C246" i="15"/>
  <c r="J246" i="15" s="1"/>
  <c r="D246" i="15"/>
  <c r="G246" i="15"/>
  <c r="B247" i="15"/>
  <c r="C247" i="15"/>
  <c r="J247" i="15" s="1"/>
  <c r="D247" i="15"/>
  <c r="G247" i="15"/>
  <c r="B248" i="15"/>
  <c r="C248" i="15"/>
  <c r="J248" i="15" s="1"/>
  <c r="D248" i="15"/>
  <c r="G248" i="15"/>
  <c r="B249" i="15"/>
  <c r="C249" i="15"/>
  <c r="D249" i="15"/>
  <c r="G249" i="15"/>
  <c r="B250" i="15"/>
  <c r="C250" i="15"/>
  <c r="J250" i="15" s="1"/>
  <c r="D250" i="15"/>
  <c r="G250" i="15"/>
  <c r="B251" i="15"/>
  <c r="C251" i="15"/>
  <c r="J251" i="15" s="1"/>
  <c r="D251" i="15"/>
  <c r="G251" i="15"/>
  <c r="B252" i="15"/>
  <c r="C252" i="15"/>
  <c r="D252" i="15"/>
  <c r="G252" i="15"/>
  <c r="B253" i="15"/>
  <c r="C253" i="15"/>
  <c r="D253" i="15"/>
  <c r="G253" i="15"/>
  <c r="B254" i="15"/>
  <c r="C254" i="15"/>
  <c r="J254" i="15" s="1"/>
  <c r="D254" i="15"/>
  <c r="G254" i="15"/>
  <c r="B255" i="15"/>
  <c r="C255" i="15"/>
  <c r="J255" i="15" s="1"/>
  <c r="D255" i="15"/>
  <c r="G255" i="15"/>
  <c r="B256" i="15"/>
  <c r="C256" i="15"/>
  <c r="J256" i="15" s="1"/>
  <c r="D256" i="15"/>
  <c r="G256" i="15"/>
  <c r="B257" i="15"/>
  <c r="C257" i="15"/>
  <c r="J257" i="15" s="1"/>
  <c r="D257" i="15"/>
  <c r="G257" i="15"/>
  <c r="B258" i="15"/>
  <c r="C258" i="15"/>
  <c r="J258" i="15" s="1"/>
  <c r="D258" i="15"/>
  <c r="G258" i="15"/>
  <c r="B259" i="15"/>
  <c r="C259" i="15"/>
  <c r="D259" i="15"/>
  <c r="G259" i="15"/>
  <c r="B260" i="15"/>
  <c r="C260" i="15"/>
  <c r="J260" i="15" s="1"/>
  <c r="D260" i="15"/>
  <c r="G260" i="15"/>
  <c r="B261" i="15"/>
  <c r="C261" i="15"/>
  <c r="D261" i="15"/>
  <c r="G261" i="15"/>
  <c r="B262" i="15"/>
  <c r="C262" i="15"/>
  <c r="J262" i="15" s="1"/>
  <c r="D262" i="15"/>
  <c r="G262" i="15"/>
  <c r="B263" i="15"/>
  <c r="C263" i="15"/>
  <c r="J263" i="15" s="1"/>
  <c r="D263" i="15"/>
  <c r="G263" i="15"/>
  <c r="B264" i="15"/>
  <c r="C264" i="15"/>
  <c r="D264" i="15"/>
  <c r="G264" i="15"/>
  <c r="B265" i="15"/>
  <c r="C265" i="15"/>
  <c r="D265" i="15"/>
  <c r="G265" i="15"/>
  <c r="B266" i="15"/>
  <c r="C266" i="15"/>
  <c r="J266" i="15" s="1"/>
  <c r="D266" i="15"/>
  <c r="G266" i="15"/>
  <c r="B267" i="15"/>
  <c r="C267" i="15"/>
  <c r="E267" i="15" s="1"/>
  <c r="D267" i="15"/>
  <c r="G267" i="15"/>
  <c r="B268" i="15"/>
  <c r="C268" i="15"/>
  <c r="J268" i="15" s="1"/>
  <c r="D268" i="15"/>
  <c r="G268" i="15"/>
  <c r="B269" i="15"/>
  <c r="C269" i="15"/>
  <c r="J269" i="15" s="1"/>
  <c r="D269" i="15"/>
  <c r="G269" i="15"/>
  <c r="B270" i="15"/>
  <c r="C270" i="15"/>
  <c r="J270" i="15" s="1"/>
  <c r="D270" i="15"/>
  <c r="G270" i="15"/>
  <c r="B271" i="15"/>
  <c r="C271" i="15"/>
  <c r="D271" i="15"/>
  <c r="G271" i="15"/>
  <c r="B272" i="15"/>
  <c r="C272" i="15"/>
  <c r="J272" i="15" s="1"/>
  <c r="D272" i="15"/>
  <c r="G272" i="15"/>
  <c r="B273" i="15"/>
  <c r="C273" i="15"/>
  <c r="J273" i="15" s="1"/>
  <c r="D273" i="15"/>
  <c r="G273" i="15"/>
  <c r="B274" i="15"/>
  <c r="C274" i="15"/>
  <c r="J274" i="15" s="1"/>
  <c r="D274" i="15"/>
  <c r="G274" i="15"/>
  <c r="B275" i="15"/>
  <c r="C275" i="15"/>
  <c r="J275" i="15" s="1"/>
  <c r="D275" i="15"/>
  <c r="G275" i="15"/>
  <c r="B276" i="15"/>
  <c r="C276" i="15"/>
  <c r="E276" i="15" s="1"/>
  <c r="D276" i="15"/>
  <c r="G276" i="15"/>
  <c r="B277" i="15"/>
  <c r="C277" i="15"/>
  <c r="J277" i="15" s="1"/>
  <c r="D277" i="15"/>
  <c r="G277" i="15"/>
  <c r="B278" i="15"/>
  <c r="C278" i="15"/>
  <c r="J278" i="15" s="1"/>
  <c r="D278" i="15"/>
  <c r="G278" i="15"/>
  <c r="B279" i="15"/>
  <c r="C279" i="15"/>
  <c r="D279" i="15"/>
  <c r="G279" i="15"/>
  <c r="B280" i="15"/>
  <c r="C280" i="15"/>
  <c r="J280" i="15" s="1"/>
  <c r="D280" i="15"/>
  <c r="G280" i="15"/>
  <c r="B281" i="15"/>
  <c r="C281" i="15"/>
  <c r="J281" i="15" s="1"/>
  <c r="D281" i="15"/>
  <c r="G281" i="15"/>
  <c r="B282" i="15"/>
  <c r="C282" i="15"/>
  <c r="J282" i="15" s="1"/>
  <c r="D282" i="15"/>
  <c r="G282" i="15"/>
  <c r="B283" i="15"/>
  <c r="C283" i="15"/>
  <c r="E283" i="15" s="1"/>
  <c r="D283" i="15"/>
  <c r="G283" i="15"/>
  <c r="B284" i="15"/>
  <c r="C284" i="15"/>
  <c r="J284" i="15" s="1"/>
  <c r="D284" i="15"/>
  <c r="G284" i="15"/>
  <c r="B285" i="15"/>
  <c r="C285" i="15"/>
  <c r="J285" i="15" s="1"/>
  <c r="D285" i="15"/>
  <c r="G285" i="15"/>
  <c r="B286" i="15"/>
  <c r="C286" i="15"/>
  <c r="J286" i="15" s="1"/>
  <c r="D286" i="15"/>
  <c r="G286" i="15"/>
  <c r="B287" i="15"/>
  <c r="C287" i="15"/>
  <c r="J287" i="15" s="1"/>
  <c r="D287" i="15"/>
  <c r="G287" i="15"/>
  <c r="B288" i="15"/>
  <c r="C288" i="15"/>
  <c r="J288" i="15" s="1"/>
  <c r="D288" i="15"/>
  <c r="G288" i="15"/>
  <c r="B289" i="15"/>
  <c r="C289" i="15"/>
  <c r="J289" i="15" s="1"/>
  <c r="D289" i="15"/>
  <c r="G289" i="15"/>
  <c r="B290" i="15"/>
  <c r="C290" i="15"/>
  <c r="J290" i="15" s="1"/>
  <c r="D290" i="15"/>
  <c r="G290" i="15"/>
  <c r="B291" i="15"/>
  <c r="C291" i="15"/>
  <c r="D291" i="15"/>
  <c r="G291" i="15"/>
  <c r="B292" i="15"/>
  <c r="C292" i="15"/>
  <c r="J292" i="15" s="1"/>
  <c r="D292" i="15"/>
  <c r="G292" i="15"/>
  <c r="B293" i="15"/>
  <c r="C293" i="15"/>
  <c r="J293" i="15" s="1"/>
  <c r="D293" i="15"/>
  <c r="G293" i="15"/>
  <c r="B294" i="15"/>
  <c r="C294" i="15"/>
  <c r="J294" i="15" s="1"/>
  <c r="D294" i="15"/>
  <c r="G294" i="15"/>
  <c r="B295" i="15"/>
  <c r="C295" i="15"/>
  <c r="D295" i="15"/>
  <c r="G295" i="15"/>
  <c r="B296" i="15"/>
  <c r="C296" i="15"/>
  <c r="J296" i="15" s="1"/>
  <c r="D296" i="15"/>
  <c r="G296" i="15"/>
  <c r="B297" i="15"/>
  <c r="C297" i="15"/>
  <c r="D297" i="15"/>
  <c r="G297" i="15"/>
  <c r="B298" i="15"/>
  <c r="C298" i="15"/>
  <c r="J298" i="15" s="1"/>
  <c r="D298" i="15"/>
  <c r="G298" i="15"/>
  <c r="B299" i="15"/>
  <c r="C299" i="15"/>
  <c r="J299" i="15" s="1"/>
  <c r="D299" i="15"/>
  <c r="G299" i="15"/>
  <c r="B300" i="15"/>
  <c r="C300" i="15"/>
  <c r="J300" i="15" s="1"/>
  <c r="D300" i="15"/>
  <c r="G300" i="15"/>
  <c r="B301" i="15"/>
  <c r="C301" i="15"/>
  <c r="D301" i="15"/>
  <c r="G301" i="15"/>
  <c r="B302" i="15"/>
  <c r="C302" i="15"/>
  <c r="J302" i="15" s="1"/>
  <c r="D302" i="15"/>
  <c r="G302" i="15"/>
  <c r="B303" i="15"/>
  <c r="C303" i="15"/>
  <c r="D303" i="15"/>
  <c r="G303" i="15"/>
  <c r="B304" i="15"/>
  <c r="C304" i="15"/>
  <c r="J304" i="15" s="1"/>
  <c r="D304" i="15"/>
  <c r="G304" i="15"/>
  <c r="B305" i="15"/>
  <c r="C305" i="15"/>
  <c r="J305" i="15" s="1"/>
  <c r="D305" i="15"/>
  <c r="G305" i="15"/>
  <c r="B306" i="15"/>
  <c r="C306" i="15"/>
  <c r="J306" i="15" s="1"/>
  <c r="D306" i="15"/>
  <c r="G306" i="15"/>
  <c r="B307" i="15"/>
  <c r="C307" i="15"/>
  <c r="J307" i="15" s="1"/>
  <c r="D307" i="15"/>
  <c r="G307" i="15"/>
  <c r="B308" i="15"/>
  <c r="C308" i="15"/>
  <c r="J308" i="15" s="1"/>
  <c r="D308" i="15"/>
  <c r="G308" i="15"/>
  <c r="B309" i="15"/>
  <c r="C309" i="15"/>
  <c r="D309" i="15"/>
  <c r="G309" i="15"/>
  <c r="B310" i="15"/>
  <c r="C310" i="15"/>
  <c r="J310" i="15" s="1"/>
  <c r="D310" i="15"/>
  <c r="G310" i="15"/>
  <c r="B311" i="15"/>
  <c r="C311" i="15"/>
  <c r="J311" i="15" s="1"/>
  <c r="D311" i="15"/>
  <c r="G311" i="15"/>
  <c r="B312" i="15"/>
  <c r="C312" i="15"/>
  <c r="D312" i="15"/>
  <c r="G312" i="15"/>
  <c r="B313" i="15"/>
  <c r="C313" i="15"/>
  <c r="D313" i="15"/>
  <c r="G313" i="15"/>
  <c r="B314" i="15"/>
  <c r="C314" i="15"/>
  <c r="J314" i="15" s="1"/>
  <c r="D314" i="15"/>
  <c r="G314" i="15"/>
  <c r="B315" i="15"/>
  <c r="C315" i="15"/>
  <c r="J315" i="15" s="1"/>
  <c r="D315" i="15"/>
  <c r="G315" i="15"/>
  <c r="B316" i="15"/>
  <c r="C316" i="15"/>
  <c r="J316" i="15" s="1"/>
  <c r="D316" i="15"/>
  <c r="G316" i="15"/>
  <c r="B317" i="15"/>
  <c r="C317" i="15"/>
  <c r="J317" i="15" s="1"/>
  <c r="D317" i="15"/>
  <c r="G317" i="15"/>
  <c r="B318" i="15"/>
  <c r="C318" i="15"/>
  <c r="J318" i="15" s="1"/>
  <c r="D318" i="15"/>
  <c r="G318" i="15"/>
  <c r="B319" i="15"/>
  <c r="C319" i="15"/>
  <c r="J319" i="15" s="1"/>
  <c r="D319" i="15"/>
  <c r="G319" i="15"/>
  <c r="B320" i="15"/>
  <c r="C320" i="15"/>
  <c r="J320" i="15" s="1"/>
  <c r="D320" i="15"/>
  <c r="G320" i="15"/>
  <c r="B321" i="15"/>
  <c r="C321" i="15"/>
  <c r="D321" i="15"/>
  <c r="G321" i="15"/>
  <c r="B322" i="15"/>
  <c r="C322" i="15"/>
  <c r="J322" i="15" s="1"/>
  <c r="D322" i="15"/>
  <c r="G322" i="15"/>
  <c r="B323" i="15"/>
  <c r="C323" i="15"/>
  <c r="J323" i="15" s="1"/>
  <c r="D323" i="15"/>
  <c r="G323" i="15"/>
  <c r="B324" i="15"/>
  <c r="C324" i="15"/>
  <c r="E324" i="15" s="1"/>
  <c r="D324" i="15"/>
  <c r="G324" i="15"/>
  <c r="B325" i="15"/>
  <c r="C325" i="15"/>
  <c r="D325" i="15"/>
  <c r="G325" i="15"/>
  <c r="B326" i="15"/>
  <c r="C326" i="15"/>
  <c r="J326" i="15" s="1"/>
  <c r="D326" i="15"/>
  <c r="G326" i="15"/>
  <c r="B327" i="15"/>
  <c r="C327" i="15"/>
  <c r="J327" i="15" s="1"/>
  <c r="D327" i="15"/>
  <c r="G327" i="15"/>
  <c r="B328" i="15"/>
  <c r="C328" i="15"/>
  <c r="J328" i="15" s="1"/>
  <c r="D328" i="15"/>
  <c r="G328" i="15"/>
  <c r="B329" i="15"/>
  <c r="C329" i="15"/>
  <c r="J329" i="15" s="1"/>
  <c r="D329" i="15"/>
  <c r="G329" i="15"/>
  <c r="B330" i="15"/>
  <c r="C330" i="15"/>
  <c r="J330" i="15" s="1"/>
  <c r="D330" i="15"/>
  <c r="G330" i="15"/>
  <c r="B331" i="15"/>
  <c r="C331" i="15"/>
  <c r="D331" i="15"/>
  <c r="G331" i="15"/>
  <c r="B332" i="15"/>
  <c r="C332" i="15"/>
  <c r="J332" i="15" s="1"/>
  <c r="D332" i="15"/>
  <c r="G332" i="15"/>
  <c r="B333" i="15"/>
  <c r="C333" i="15"/>
  <c r="J333" i="15" s="1"/>
  <c r="D333" i="15"/>
  <c r="G333" i="15"/>
  <c r="B334" i="15"/>
  <c r="C334" i="15"/>
  <c r="J334" i="15" s="1"/>
  <c r="D334" i="15"/>
  <c r="G334" i="15"/>
  <c r="B335" i="15"/>
  <c r="C335" i="15"/>
  <c r="J335" i="15" s="1"/>
  <c r="D335" i="15"/>
  <c r="G335" i="15"/>
  <c r="B336" i="15"/>
  <c r="C336" i="15"/>
  <c r="D336" i="15"/>
  <c r="G336" i="15"/>
  <c r="B337" i="15"/>
  <c r="C337" i="15"/>
  <c r="D337" i="15"/>
  <c r="G337" i="15"/>
  <c r="B338" i="15"/>
  <c r="C338" i="15"/>
  <c r="J338" i="15" s="1"/>
  <c r="D338" i="15"/>
  <c r="G338" i="15"/>
  <c r="B339" i="15"/>
  <c r="C339" i="15"/>
  <c r="D339" i="15"/>
  <c r="G339" i="15"/>
  <c r="B340" i="15"/>
  <c r="C340" i="15"/>
  <c r="J340" i="15" s="1"/>
  <c r="D340" i="15"/>
  <c r="G340" i="15"/>
  <c r="B341" i="15"/>
  <c r="C341" i="15"/>
  <c r="J341" i="15" s="1"/>
  <c r="D341" i="15"/>
  <c r="G341" i="15"/>
  <c r="B342" i="15"/>
  <c r="C342" i="15"/>
  <c r="J342" i="15" s="1"/>
  <c r="D342" i="15"/>
  <c r="G342" i="15"/>
  <c r="B343" i="15"/>
  <c r="C343" i="15"/>
  <c r="D343" i="15"/>
  <c r="G343" i="15"/>
  <c r="B344" i="15"/>
  <c r="C344" i="15"/>
  <c r="J344" i="15" s="1"/>
  <c r="D344" i="15"/>
  <c r="G344" i="15"/>
  <c r="B345" i="15"/>
  <c r="C345" i="15"/>
  <c r="J345" i="15" s="1"/>
  <c r="D345" i="15"/>
  <c r="G345" i="15"/>
  <c r="B346" i="15"/>
  <c r="C346" i="15"/>
  <c r="J346" i="15" s="1"/>
  <c r="D346" i="15"/>
  <c r="G346" i="15"/>
  <c r="B347" i="15"/>
  <c r="C347" i="15"/>
  <c r="J347" i="15" s="1"/>
  <c r="D347" i="15"/>
  <c r="G347" i="15"/>
  <c r="B348" i="15"/>
  <c r="C348" i="15"/>
  <c r="D348" i="15"/>
  <c r="G348" i="15"/>
  <c r="B349" i="15"/>
  <c r="C349" i="15"/>
  <c r="J349" i="15" s="1"/>
  <c r="D349" i="15"/>
  <c r="G349" i="15"/>
  <c r="B350" i="15"/>
  <c r="C350" i="15"/>
  <c r="J350" i="15" s="1"/>
  <c r="D350" i="15"/>
  <c r="G350" i="15"/>
  <c r="B351" i="15"/>
  <c r="C351" i="15"/>
  <c r="D351" i="15"/>
  <c r="G351" i="15"/>
  <c r="B352" i="15"/>
  <c r="C352" i="15"/>
  <c r="J352" i="15" s="1"/>
  <c r="D352" i="15"/>
  <c r="G352" i="15"/>
  <c r="B353" i="15"/>
  <c r="C353" i="15"/>
  <c r="J353" i="15" s="1"/>
  <c r="D353" i="15"/>
  <c r="G353" i="15"/>
  <c r="B354" i="15"/>
  <c r="C354" i="15"/>
  <c r="J354" i="15" s="1"/>
  <c r="D354" i="15"/>
  <c r="G354" i="15"/>
  <c r="B355" i="15"/>
  <c r="C355" i="15"/>
  <c r="D355" i="15"/>
  <c r="G355" i="15"/>
  <c r="B356" i="15"/>
  <c r="C356" i="15"/>
  <c r="J356" i="15" s="1"/>
  <c r="D356" i="15"/>
  <c r="G356" i="15"/>
  <c r="B357" i="15"/>
  <c r="C357" i="15"/>
  <c r="J357" i="15" s="1"/>
  <c r="D357" i="15"/>
  <c r="G357" i="15"/>
  <c r="B358" i="15"/>
  <c r="C358" i="15"/>
  <c r="J358" i="15" s="1"/>
  <c r="D358" i="15"/>
  <c r="G358" i="15"/>
  <c r="B359" i="15"/>
  <c r="C359" i="15"/>
  <c r="J359" i="15" s="1"/>
  <c r="D359" i="15"/>
  <c r="G359" i="15"/>
  <c r="B360" i="15"/>
  <c r="C360" i="15"/>
  <c r="J360" i="15" s="1"/>
  <c r="D360" i="15"/>
  <c r="G360" i="15"/>
  <c r="B361" i="15"/>
  <c r="C361" i="15"/>
  <c r="J361" i="15" s="1"/>
  <c r="D361" i="15"/>
  <c r="G361" i="15"/>
  <c r="B362" i="15"/>
  <c r="C362" i="15"/>
  <c r="J362" i="15" s="1"/>
  <c r="D362" i="15"/>
  <c r="G362" i="15"/>
  <c r="B363" i="15"/>
  <c r="C363" i="15"/>
  <c r="D363" i="15"/>
  <c r="G363" i="15"/>
  <c r="B364" i="15"/>
  <c r="C364" i="15"/>
  <c r="J364" i="15" s="1"/>
  <c r="D364" i="15"/>
  <c r="G364" i="15"/>
  <c r="B365" i="15"/>
  <c r="C365" i="15"/>
  <c r="J365" i="15" s="1"/>
  <c r="D365" i="15"/>
  <c r="G365" i="15"/>
  <c r="B366" i="15"/>
  <c r="C366" i="15"/>
  <c r="J366" i="15" s="1"/>
  <c r="D366" i="15"/>
  <c r="G366" i="15"/>
  <c r="B367" i="15"/>
  <c r="C367" i="15"/>
  <c r="J367" i="15" s="1"/>
  <c r="D367" i="15"/>
  <c r="G367" i="15"/>
  <c r="B368" i="15"/>
  <c r="C368" i="15"/>
  <c r="J368" i="15" s="1"/>
  <c r="D368" i="15"/>
  <c r="G368" i="15"/>
  <c r="B369" i="15"/>
  <c r="C369" i="15"/>
  <c r="D369" i="15"/>
  <c r="G369" i="15"/>
  <c r="B370" i="15"/>
  <c r="C370" i="15"/>
  <c r="J370" i="15" s="1"/>
  <c r="D370" i="15"/>
  <c r="G370" i="15"/>
  <c r="B371" i="15"/>
  <c r="C371" i="15"/>
  <c r="J371" i="15" s="1"/>
  <c r="D371" i="15"/>
  <c r="G371" i="15"/>
  <c r="B372" i="15"/>
  <c r="C372" i="15"/>
  <c r="J372" i="15" s="1"/>
  <c r="D372" i="15"/>
  <c r="G372" i="15"/>
  <c r="B373" i="15"/>
  <c r="C373" i="15"/>
  <c r="D373" i="15"/>
  <c r="G373" i="15"/>
  <c r="B374" i="15"/>
  <c r="C374" i="15"/>
  <c r="J374" i="15" s="1"/>
  <c r="D374" i="15"/>
  <c r="G374" i="15"/>
  <c r="B375" i="15"/>
  <c r="C375" i="15"/>
  <c r="D375" i="15"/>
  <c r="G375" i="15"/>
  <c r="B376" i="15"/>
  <c r="C376" i="15"/>
  <c r="J376" i="15" s="1"/>
  <c r="D376" i="15"/>
  <c r="G376" i="15"/>
  <c r="B377" i="15"/>
  <c r="C377" i="15"/>
  <c r="J377" i="15" s="1"/>
  <c r="D377" i="15"/>
  <c r="G377" i="15"/>
  <c r="B378" i="15"/>
  <c r="C378" i="15"/>
  <c r="J378" i="15" s="1"/>
  <c r="D378" i="15"/>
  <c r="G378" i="15"/>
  <c r="B379" i="15"/>
  <c r="C379" i="15"/>
  <c r="J379" i="15" s="1"/>
  <c r="D379" i="15"/>
  <c r="G379" i="15"/>
  <c r="B380" i="15"/>
  <c r="C380" i="15"/>
  <c r="J380" i="15" s="1"/>
  <c r="D380" i="15"/>
  <c r="G380" i="15"/>
  <c r="B381" i="15"/>
  <c r="C381" i="15"/>
  <c r="D381" i="15"/>
  <c r="G381" i="15"/>
  <c r="B382" i="15"/>
  <c r="C382" i="15"/>
  <c r="J382" i="15" s="1"/>
  <c r="D382" i="15"/>
  <c r="G382" i="15"/>
  <c r="B383" i="15"/>
  <c r="C383" i="15"/>
  <c r="J383" i="15" s="1"/>
  <c r="D383" i="15"/>
  <c r="G383" i="15"/>
  <c r="B384" i="15"/>
  <c r="C384" i="15"/>
  <c r="J384" i="15" s="1"/>
  <c r="D384" i="15"/>
  <c r="G384" i="15"/>
  <c r="B385" i="15"/>
  <c r="C385" i="15"/>
  <c r="D385" i="15"/>
  <c r="G385" i="15"/>
  <c r="B386" i="15"/>
  <c r="C386" i="15"/>
  <c r="J386" i="15" s="1"/>
  <c r="D386" i="15"/>
  <c r="G386" i="15"/>
  <c r="B387" i="15"/>
  <c r="C387" i="15"/>
  <c r="J387" i="15" s="1"/>
  <c r="D387" i="15"/>
  <c r="G387" i="15"/>
  <c r="B388" i="15"/>
  <c r="C388" i="15"/>
  <c r="J388" i="15" s="1"/>
  <c r="D388" i="15"/>
  <c r="G388" i="15"/>
  <c r="B389" i="15"/>
  <c r="C389" i="15"/>
  <c r="J389" i="15" s="1"/>
  <c r="D389" i="15"/>
  <c r="G389" i="15"/>
  <c r="B390" i="15"/>
  <c r="C390" i="15"/>
  <c r="J390" i="15" s="1"/>
  <c r="D390" i="15"/>
  <c r="G390" i="15"/>
  <c r="B391" i="15"/>
  <c r="C391" i="15"/>
  <c r="D391" i="15"/>
  <c r="G391" i="15"/>
  <c r="B392" i="15"/>
  <c r="C392" i="15"/>
  <c r="J392" i="15" s="1"/>
  <c r="D392" i="15"/>
  <c r="G392" i="15"/>
  <c r="B393" i="15"/>
  <c r="C393" i="15"/>
  <c r="D393" i="15"/>
  <c r="G393" i="15"/>
  <c r="B394" i="15"/>
  <c r="C394" i="15"/>
  <c r="J394" i="15" s="1"/>
  <c r="D394" i="15"/>
  <c r="G394" i="15"/>
  <c r="B395" i="15"/>
  <c r="C395" i="15"/>
  <c r="J395" i="15" s="1"/>
  <c r="D395" i="15"/>
  <c r="G395" i="15"/>
  <c r="B396" i="15"/>
  <c r="C396" i="15"/>
  <c r="J396" i="15" s="1"/>
  <c r="D396" i="15"/>
  <c r="G396" i="15"/>
  <c r="B397" i="15"/>
  <c r="C397" i="15"/>
  <c r="J397" i="15" s="1"/>
  <c r="D397" i="15"/>
  <c r="G397" i="15"/>
  <c r="B398" i="15"/>
  <c r="C398" i="15"/>
  <c r="J398" i="15" s="1"/>
  <c r="D398" i="15"/>
  <c r="G398" i="15"/>
  <c r="B399" i="15"/>
  <c r="C399" i="15"/>
  <c r="D399" i="15"/>
  <c r="G399" i="15"/>
  <c r="B400" i="15"/>
  <c r="C400" i="15"/>
  <c r="J400" i="15" s="1"/>
  <c r="D400" i="15"/>
  <c r="G400" i="15"/>
  <c r="B401" i="15"/>
  <c r="C401" i="15"/>
  <c r="J401" i="15" s="1"/>
  <c r="D401" i="15"/>
  <c r="G401" i="15"/>
  <c r="B402" i="15"/>
  <c r="C402" i="15"/>
  <c r="J402" i="15" s="1"/>
  <c r="D402" i="15"/>
  <c r="G402" i="15"/>
  <c r="B403" i="15"/>
  <c r="C403" i="15"/>
  <c r="D403" i="15"/>
  <c r="G403" i="15"/>
  <c r="B404" i="15"/>
  <c r="C404" i="15"/>
  <c r="J404" i="15" s="1"/>
  <c r="D404" i="15"/>
  <c r="G404" i="15"/>
  <c r="B405" i="15"/>
  <c r="C405" i="15"/>
  <c r="J405" i="15" s="1"/>
  <c r="D405" i="15"/>
  <c r="G405" i="15"/>
  <c r="B406" i="15"/>
  <c r="C406" i="15"/>
  <c r="J406" i="15" s="1"/>
  <c r="D406" i="15"/>
  <c r="G406" i="15"/>
  <c r="B407" i="15"/>
  <c r="C407" i="15"/>
  <c r="J407" i="15" s="1"/>
  <c r="D407" i="15"/>
  <c r="G407" i="15"/>
  <c r="B408" i="15"/>
  <c r="C408" i="15"/>
  <c r="J408" i="15" s="1"/>
  <c r="D408" i="15"/>
  <c r="G408" i="15"/>
  <c r="B409" i="15"/>
  <c r="C409" i="15"/>
  <c r="D409" i="15"/>
  <c r="G409" i="15"/>
  <c r="B410" i="15"/>
  <c r="C410" i="15"/>
  <c r="J410" i="15" s="1"/>
  <c r="D410" i="15"/>
  <c r="G410" i="15"/>
  <c r="B411" i="15"/>
  <c r="C411" i="15"/>
  <c r="D411" i="15"/>
  <c r="G411" i="15"/>
  <c r="B412" i="15"/>
  <c r="C412" i="15"/>
  <c r="J412" i="15" s="1"/>
  <c r="D412" i="15"/>
  <c r="G412" i="15"/>
  <c r="B413" i="15"/>
  <c r="C413" i="15"/>
  <c r="J413" i="15" s="1"/>
  <c r="D413" i="15"/>
  <c r="G413" i="15"/>
  <c r="B414" i="15"/>
  <c r="C414" i="15"/>
  <c r="J414" i="15" s="1"/>
  <c r="D414" i="15"/>
  <c r="G414" i="15"/>
  <c r="B415" i="15"/>
  <c r="C415" i="15"/>
  <c r="J415" i="15" s="1"/>
  <c r="D415" i="15"/>
  <c r="G415" i="15"/>
  <c r="B416" i="15"/>
  <c r="C416" i="15"/>
  <c r="J416" i="15" s="1"/>
  <c r="D416" i="15"/>
  <c r="G416" i="15"/>
  <c r="B417" i="15"/>
  <c r="C417" i="15"/>
  <c r="E417" i="15" s="1"/>
  <c r="D417" i="15"/>
  <c r="G417" i="15"/>
  <c r="B418" i="15"/>
  <c r="C418" i="15"/>
  <c r="J418" i="15" s="1"/>
  <c r="D418" i="15"/>
  <c r="G418" i="15"/>
  <c r="B419" i="15"/>
  <c r="C419" i="15"/>
  <c r="J419" i="15" s="1"/>
  <c r="D419" i="15"/>
  <c r="G419" i="15"/>
  <c r="B420" i="15"/>
  <c r="C420" i="15"/>
  <c r="J420" i="15" s="1"/>
  <c r="D420" i="15"/>
  <c r="G420" i="15"/>
  <c r="B421" i="15"/>
  <c r="C421" i="15"/>
  <c r="D421" i="15"/>
  <c r="G421" i="15"/>
  <c r="B422" i="15"/>
  <c r="C422" i="15"/>
  <c r="J422" i="15" s="1"/>
  <c r="D422" i="15"/>
  <c r="G422" i="15"/>
  <c r="B423" i="15"/>
  <c r="C423" i="15"/>
  <c r="J423" i="15" s="1"/>
  <c r="D423" i="15"/>
  <c r="G423" i="15"/>
  <c r="B424" i="15"/>
  <c r="C424" i="15"/>
  <c r="E424" i="15" s="1"/>
  <c r="D424" i="15"/>
  <c r="G424" i="15"/>
  <c r="B425" i="15"/>
  <c r="C425" i="15"/>
  <c r="J425" i="15" s="1"/>
  <c r="D425" i="15"/>
  <c r="G425" i="15"/>
  <c r="B426" i="15"/>
  <c r="C426" i="15"/>
  <c r="D426" i="15"/>
  <c r="G426" i="15"/>
  <c r="B427" i="15"/>
  <c r="C427" i="15"/>
  <c r="J427" i="15" s="1"/>
  <c r="D427" i="15"/>
  <c r="G427" i="15"/>
  <c r="B428" i="15"/>
  <c r="C428" i="15"/>
  <c r="J428" i="15" s="1"/>
  <c r="D428" i="15"/>
  <c r="G428" i="15"/>
  <c r="B429" i="15"/>
  <c r="C429" i="15"/>
  <c r="D429" i="15"/>
  <c r="G429" i="15"/>
  <c r="B430" i="15"/>
  <c r="C430" i="15"/>
  <c r="D430" i="15"/>
  <c r="G430" i="15"/>
  <c r="B431" i="15"/>
  <c r="C431" i="15"/>
  <c r="J431" i="15" s="1"/>
  <c r="D431" i="15"/>
  <c r="G431" i="15"/>
  <c r="B432" i="15"/>
  <c r="C432" i="15"/>
  <c r="J432" i="15" s="1"/>
  <c r="D432" i="15"/>
  <c r="G432" i="15"/>
  <c r="B433" i="15"/>
  <c r="C433" i="15"/>
  <c r="D433" i="15"/>
  <c r="G433" i="15"/>
  <c r="B434" i="15"/>
  <c r="C434" i="15"/>
  <c r="J434" i="15" s="1"/>
  <c r="D434" i="15"/>
  <c r="G434" i="15"/>
  <c r="B435" i="15"/>
  <c r="C435" i="15"/>
  <c r="D435" i="15"/>
  <c r="G435" i="15"/>
  <c r="B436" i="15"/>
  <c r="C436" i="15"/>
  <c r="J436" i="15" s="1"/>
  <c r="D436" i="15"/>
  <c r="G436" i="15"/>
  <c r="B437" i="15"/>
  <c r="C437" i="15"/>
  <c r="J437" i="15" s="1"/>
  <c r="D437" i="15"/>
  <c r="G437" i="15"/>
  <c r="B438" i="15"/>
  <c r="C438" i="15"/>
  <c r="D438" i="15"/>
  <c r="G438" i="15"/>
  <c r="B439" i="15"/>
  <c r="C439" i="15"/>
  <c r="D439" i="15"/>
  <c r="G439" i="15"/>
  <c r="B440" i="15"/>
  <c r="C440" i="15"/>
  <c r="J440" i="15" s="1"/>
  <c r="D440" i="15"/>
  <c r="G440" i="15"/>
  <c r="B441" i="15"/>
  <c r="C441" i="15"/>
  <c r="J441" i="15" s="1"/>
  <c r="D441" i="15"/>
  <c r="G441" i="15"/>
  <c r="B442" i="15"/>
  <c r="C442" i="15"/>
  <c r="D442" i="15"/>
  <c r="G442" i="15"/>
  <c r="B443" i="15"/>
  <c r="C443" i="15"/>
  <c r="J443" i="15" s="1"/>
  <c r="D443" i="15"/>
  <c r="G443" i="15"/>
  <c r="B444" i="15"/>
  <c r="C444" i="15"/>
  <c r="D444" i="15"/>
  <c r="G444" i="15"/>
  <c r="B445" i="15"/>
  <c r="C445" i="15"/>
  <c r="J445" i="15" s="1"/>
  <c r="D445" i="15"/>
  <c r="G445" i="15"/>
  <c r="B446" i="15"/>
  <c r="C446" i="15"/>
  <c r="J446" i="15" s="1"/>
  <c r="D446" i="15"/>
  <c r="G446" i="15"/>
  <c r="B447" i="15"/>
  <c r="C447" i="15"/>
  <c r="D447" i="15"/>
  <c r="G447" i="15"/>
  <c r="B448" i="15"/>
  <c r="C448" i="15"/>
  <c r="D448" i="15"/>
  <c r="G448" i="15"/>
  <c r="B449" i="15"/>
  <c r="C449" i="15"/>
  <c r="J449" i="15" s="1"/>
  <c r="D449" i="15"/>
  <c r="G449" i="15"/>
  <c r="B450" i="15"/>
  <c r="C450" i="15"/>
  <c r="J450" i="15" s="1"/>
  <c r="D450" i="15"/>
  <c r="G450" i="15"/>
  <c r="B451" i="15"/>
  <c r="C451" i="15"/>
  <c r="D451" i="15"/>
  <c r="G451" i="15"/>
  <c r="B452" i="15"/>
  <c r="C452" i="15"/>
  <c r="J452" i="15" s="1"/>
  <c r="D452" i="15"/>
  <c r="G452" i="15"/>
  <c r="B453" i="15"/>
  <c r="C453" i="15"/>
  <c r="D453" i="15"/>
  <c r="G453" i="15"/>
  <c r="B454" i="15"/>
  <c r="C454" i="15"/>
  <c r="J454" i="15" s="1"/>
  <c r="D454" i="15"/>
  <c r="G454" i="15"/>
  <c r="B455" i="15"/>
  <c r="C455" i="15"/>
  <c r="J455" i="15" s="1"/>
  <c r="D455" i="15"/>
  <c r="G455" i="15"/>
  <c r="B456" i="15"/>
  <c r="C456" i="15"/>
  <c r="D456" i="15"/>
  <c r="G456" i="15"/>
  <c r="B457" i="15"/>
  <c r="C457" i="15"/>
  <c r="D457" i="15"/>
  <c r="G457" i="15"/>
  <c r="B458" i="15"/>
  <c r="C458" i="15"/>
  <c r="J458" i="15" s="1"/>
  <c r="D458" i="15"/>
  <c r="G458" i="15"/>
  <c r="B459" i="15"/>
  <c r="C459" i="15"/>
  <c r="J459" i="15" s="1"/>
  <c r="D459" i="15"/>
  <c r="G459" i="15"/>
  <c r="B460" i="15"/>
  <c r="C460" i="15"/>
  <c r="D460" i="15"/>
  <c r="G460" i="15"/>
  <c r="B461" i="15"/>
  <c r="C461" i="15"/>
  <c r="J461" i="15" s="1"/>
  <c r="D461" i="15"/>
  <c r="G461" i="15"/>
  <c r="B462" i="15"/>
  <c r="C462" i="15"/>
  <c r="D462" i="15"/>
  <c r="G462" i="15"/>
  <c r="B463" i="15"/>
  <c r="C463" i="15"/>
  <c r="J463" i="15" s="1"/>
  <c r="D463" i="15"/>
  <c r="G463" i="15"/>
  <c r="B464" i="15"/>
  <c r="C464" i="15"/>
  <c r="J464" i="15" s="1"/>
  <c r="D464" i="15"/>
  <c r="G464" i="15"/>
  <c r="B465" i="15"/>
  <c r="C465" i="15"/>
  <c r="D465" i="15"/>
  <c r="G465" i="15"/>
  <c r="B466" i="15"/>
  <c r="C466" i="15"/>
  <c r="D466" i="15"/>
  <c r="G466" i="15"/>
  <c r="B467" i="15"/>
  <c r="C467" i="15"/>
  <c r="J467" i="15" s="1"/>
  <c r="D467" i="15"/>
  <c r="G467" i="15"/>
  <c r="B468" i="15"/>
  <c r="C468" i="15"/>
  <c r="J468" i="15" s="1"/>
  <c r="D468" i="15"/>
  <c r="G468" i="15"/>
  <c r="B469" i="15"/>
  <c r="C469" i="15"/>
  <c r="D469" i="15"/>
  <c r="G469" i="15"/>
  <c r="B470" i="15"/>
  <c r="C470" i="15"/>
  <c r="J470" i="15" s="1"/>
  <c r="D470" i="15"/>
  <c r="G470" i="15"/>
  <c r="B471" i="15"/>
  <c r="C471" i="15"/>
  <c r="D471" i="15"/>
  <c r="G471" i="15"/>
  <c r="B472" i="15"/>
  <c r="C472" i="15"/>
  <c r="J472" i="15" s="1"/>
  <c r="D472" i="15"/>
  <c r="G472" i="15"/>
  <c r="B473" i="15"/>
  <c r="C473" i="15"/>
  <c r="J473" i="15" s="1"/>
  <c r="D473" i="15"/>
  <c r="G473" i="15"/>
  <c r="B474" i="15"/>
  <c r="C474" i="15"/>
  <c r="D474" i="15"/>
  <c r="G474" i="15"/>
  <c r="B475" i="15"/>
  <c r="C475" i="15"/>
  <c r="D475" i="15"/>
  <c r="G475" i="15"/>
  <c r="B476" i="15"/>
  <c r="C476" i="15"/>
  <c r="J476" i="15" s="1"/>
  <c r="D476" i="15"/>
  <c r="G476" i="15"/>
  <c r="B477" i="15"/>
  <c r="C477" i="15"/>
  <c r="J477" i="15" s="1"/>
  <c r="D477" i="15"/>
  <c r="G477" i="15"/>
  <c r="B478" i="15"/>
  <c r="C478" i="15"/>
  <c r="D478" i="15"/>
  <c r="G478" i="15"/>
  <c r="B479" i="15"/>
  <c r="C479" i="15"/>
  <c r="J479" i="15" s="1"/>
  <c r="D479" i="15"/>
  <c r="G479" i="15"/>
  <c r="B480" i="15"/>
  <c r="C480" i="15"/>
  <c r="D480" i="15"/>
  <c r="G480" i="15"/>
  <c r="B481" i="15"/>
  <c r="C481" i="15"/>
  <c r="J481" i="15" s="1"/>
  <c r="D481" i="15"/>
  <c r="G481" i="15"/>
  <c r="B482" i="15"/>
  <c r="C482" i="15"/>
  <c r="J482" i="15" s="1"/>
  <c r="D482" i="15"/>
  <c r="G482" i="15"/>
  <c r="B483" i="15"/>
  <c r="C483" i="15"/>
  <c r="D483" i="15"/>
  <c r="G483" i="15"/>
  <c r="B484" i="15"/>
  <c r="C484" i="15"/>
  <c r="D484" i="15"/>
  <c r="G484" i="15"/>
  <c r="B485" i="15"/>
  <c r="C485" i="15"/>
  <c r="J485" i="15" s="1"/>
  <c r="D485" i="15"/>
  <c r="G485" i="15"/>
  <c r="B486" i="15"/>
  <c r="C486" i="15"/>
  <c r="J486" i="15" s="1"/>
  <c r="D486" i="15"/>
  <c r="G486" i="15"/>
  <c r="B487" i="15"/>
  <c r="C487" i="15"/>
  <c r="D487" i="15"/>
  <c r="G487" i="15"/>
  <c r="B488" i="15"/>
  <c r="C488" i="15"/>
  <c r="J488" i="15" s="1"/>
  <c r="D488" i="15"/>
  <c r="G488" i="15"/>
  <c r="B489" i="15"/>
  <c r="C489" i="15"/>
  <c r="D489" i="15"/>
  <c r="G489" i="15"/>
  <c r="H469" i="15" l="1"/>
  <c r="I469" i="15"/>
  <c r="F451" i="15"/>
  <c r="J451" i="15"/>
  <c r="H488" i="15"/>
  <c r="I488" i="15"/>
  <c r="K488" i="15" s="1"/>
  <c r="H479" i="15"/>
  <c r="I479" i="15"/>
  <c r="K479" i="15" s="1"/>
  <c r="H470" i="15"/>
  <c r="I470" i="15"/>
  <c r="K470" i="15" s="1"/>
  <c r="H461" i="15"/>
  <c r="I461" i="15"/>
  <c r="K461" i="15" s="1"/>
  <c r="H452" i="15"/>
  <c r="I452" i="15"/>
  <c r="F391" i="15"/>
  <c r="J391" i="15"/>
  <c r="F312" i="15"/>
  <c r="J312" i="15"/>
  <c r="H262" i="15"/>
  <c r="I262" i="15"/>
  <c r="K262" i="15" s="1"/>
  <c r="H253" i="15"/>
  <c r="I253" i="15"/>
  <c r="H244" i="15"/>
  <c r="I244" i="15"/>
  <c r="K244" i="15" s="1"/>
  <c r="H241" i="15"/>
  <c r="I241" i="15"/>
  <c r="H216" i="15"/>
  <c r="I216" i="15"/>
  <c r="K216" i="15" s="1"/>
  <c r="H207" i="15"/>
  <c r="I207" i="15"/>
  <c r="K207" i="15" s="1"/>
  <c r="H198" i="15"/>
  <c r="I198" i="15"/>
  <c r="K198" i="15" s="1"/>
  <c r="H195" i="15"/>
  <c r="I195" i="15"/>
  <c r="H192" i="15"/>
  <c r="I192" i="15"/>
  <c r="K192" i="15" s="1"/>
  <c r="H189" i="15"/>
  <c r="I189" i="15"/>
  <c r="K189" i="15" s="1"/>
  <c r="F480" i="15"/>
  <c r="J480" i="15"/>
  <c r="F471" i="15"/>
  <c r="J471" i="15"/>
  <c r="F462" i="15"/>
  <c r="J462" i="15"/>
  <c r="F456" i="15"/>
  <c r="J456" i="15"/>
  <c r="H449" i="15"/>
  <c r="I449" i="15"/>
  <c r="K449" i="15" s="1"/>
  <c r="H446" i="15"/>
  <c r="I446" i="15"/>
  <c r="K446" i="15" s="1"/>
  <c r="H443" i="15"/>
  <c r="I443" i="15"/>
  <c r="K443" i="15" s="1"/>
  <c r="H440" i="15"/>
  <c r="I440" i="15"/>
  <c r="K440" i="15" s="1"/>
  <c r="H437" i="15"/>
  <c r="I437" i="15"/>
  <c r="K437" i="15" s="1"/>
  <c r="H434" i="15"/>
  <c r="I434" i="15"/>
  <c r="K434" i="15" s="1"/>
  <c r="H431" i="15"/>
  <c r="I431" i="15"/>
  <c r="K431" i="15" s="1"/>
  <c r="H428" i="15"/>
  <c r="I428" i="15"/>
  <c r="K428" i="15" s="1"/>
  <c r="H425" i="15"/>
  <c r="I425" i="15"/>
  <c r="K425" i="15" s="1"/>
  <c r="H415" i="15"/>
  <c r="I415" i="15"/>
  <c r="K415" i="15" s="1"/>
  <c r="H412" i="15"/>
  <c r="I412" i="15"/>
  <c r="K412" i="15" s="1"/>
  <c r="H409" i="15"/>
  <c r="I409" i="15"/>
  <c r="H406" i="15"/>
  <c r="I406" i="15"/>
  <c r="H403" i="15"/>
  <c r="I403" i="15"/>
  <c r="H400" i="15"/>
  <c r="I400" i="15"/>
  <c r="K400" i="15" s="1"/>
  <c r="H397" i="15"/>
  <c r="I397" i="15"/>
  <c r="K397" i="15" s="1"/>
  <c r="H394" i="15"/>
  <c r="I394" i="15"/>
  <c r="K394" i="15" s="1"/>
  <c r="H391" i="15"/>
  <c r="I391" i="15"/>
  <c r="K391" i="15" s="1"/>
  <c r="H388" i="15"/>
  <c r="I388" i="15"/>
  <c r="K388" i="15" s="1"/>
  <c r="H385" i="15"/>
  <c r="I385" i="15"/>
  <c r="H382" i="15"/>
  <c r="I382" i="15"/>
  <c r="H379" i="15"/>
  <c r="I379" i="15"/>
  <c r="K379" i="15" s="1"/>
  <c r="H376" i="15"/>
  <c r="I376" i="15"/>
  <c r="K376" i="15" s="1"/>
  <c r="H373" i="15"/>
  <c r="I373" i="15"/>
  <c r="H370" i="15"/>
  <c r="I370" i="15"/>
  <c r="K370" i="15" s="1"/>
  <c r="H367" i="15"/>
  <c r="I367" i="15"/>
  <c r="K367" i="15" s="1"/>
  <c r="H364" i="15"/>
  <c r="I364" i="15"/>
  <c r="K364" i="15" s="1"/>
  <c r="H361" i="15"/>
  <c r="I361" i="15"/>
  <c r="K361" i="15" s="1"/>
  <c r="H358" i="15"/>
  <c r="I358" i="15"/>
  <c r="K358" i="15" s="1"/>
  <c r="H355" i="15"/>
  <c r="I355" i="15"/>
  <c r="H352" i="15"/>
  <c r="I352" i="15"/>
  <c r="K352" i="15" s="1"/>
  <c r="H349" i="15"/>
  <c r="I349" i="15"/>
  <c r="K349" i="15" s="1"/>
  <c r="H346" i="15"/>
  <c r="I346" i="15"/>
  <c r="K346" i="15" s="1"/>
  <c r="H343" i="15"/>
  <c r="I343" i="15"/>
  <c r="H340" i="15"/>
  <c r="I340" i="15"/>
  <c r="K340" i="15" s="1"/>
  <c r="H337" i="15"/>
  <c r="I337" i="15"/>
  <c r="H334" i="15"/>
  <c r="I334" i="15"/>
  <c r="K334" i="15" s="1"/>
  <c r="F331" i="15"/>
  <c r="J331" i="15"/>
  <c r="F325" i="15"/>
  <c r="J325" i="15"/>
  <c r="H324" i="15"/>
  <c r="I324" i="15"/>
  <c r="H321" i="15"/>
  <c r="I321" i="15"/>
  <c r="H318" i="15"/>
  <c r="I318" i="15"/>
  <c r="K318" i="15" s="1"/>
  <c r="H315" i="15"/>
  <c r="I315" i="15"/>
  <c r="K315" i="15" s="1"/>
  <c r="H312" i="15"/>
  <c r="I312" i="15"/>
  <c r="H309" i="15"/>
  <c r="I309" i="15"/>
  <c r="H306" i="15"/>
  <c r="I306" i="15"/>
  <c r="K306" i="15" s="1"/>
  <c r="H303" i="15"/>
  <c r="I303" i="15"/>
  <c r="H300" i="15"/>
  <c r="I300" i="15"/>
  <c r="K300" i="15" s="1"/>
  <c r="H297" i="15"/>
  <c r="I297" i="15"/>
  <c r="H294" i="15"/>
  <c r="I294" i="15"/>
  <c r="K294" i="15" s="1"/>
  <c r="H291" i="15"/>
  <c r="I291" i="15"/>
  <c r="H288" i="15"/>
  <c r="I288" i="15"/>
  <c r="K288" i="15" s="1"/>
  <c r="H285" i="15"/>
  <c r="I285" i="15"/>
  <c r="K285" i="15" s="1"/>
  <c r="F279" i="15"/>
  <c r="J279" i="15"/>
  <c r="H275" i="15"/>
  <c r="I275" i="15"/>
  <c r="K275" i="15" s="1"/>
  <c r="H272" i="15"/>
  <c r="I272" i="15"/>
  <c r="K272" i="15" s="1"/>
  <c r="H269" i="15"/>
  <c r="I269" i="15"/>
  <c r="K269" i="15" s="1"/>
  <c r="H235" i="15"/>
  <c r="I235" i="15"/>
  <c r="K235" i="15" s="1"/>
  <c r="H232" i="15"/>
  <c r="I232" i="15"/>
  <c r="K232" i="15" s="1"/>
  <c r="H229" i="15"/>
  <c r="I229" i="15"/>
  <c r="K229" i="15" s="1"/>
  <c r="H226" i="15"/>
  <c r="I226" i="15"/>
  <c r="K226" i="15" s="1"/>
  <c r="H223" i="15"/>
  <c r="I223" i="15"/>
  <c r="K223" i="15" s="1"/>
  <c r="F217" i="15"/>
  <c r="J217" i="15"/>
  <c r="F199" i="15"/>
  <c r="J199" i="15"/>
  <c r="H186" i="15"/>
  <c r="I186" i="15"/>
  <c r="K186" i="15" s="1"/>
  <c r="H183" i="15"/>
  <c r="I183" i="15"/>
  <c r="H180" i="15"/>
  <c r="I180" i="15"/>
  <c r="K180" i="15" s="1"/>
  <c r="H177" i="15"/>
  <c r="I177" i="15"/>
  <c r="K177" i="15" s="1"/>
  <c r="H174" i="15"/>
  <c r="I174" i="15"/>
  <c r="K174" i="15" s="1"/>
  <c r="H171" i="15"/>
  <c r="I171" i="15"/>
  <c r="K171" i="15" s="1"/>
  <c r="H168" i="15"/>
  <c r="I168" i="15"/>
  <c r="K168" i="15" s="1"/>
  <c r="H165" i="15"/>
  <c r="I165" i="15"/>
  <c r="K165" i="15" s="1"/>
  <c r="F162" i="15"/>
  <c r="J162" i="15"/>
  <c r="F150" i="15"/>
  <c r="J150" i="15"/>
  <c r="F126" i="15"/>
  <c r="J126" i="15"/>
  <c r="F21" i="15"/>
  <c r="J21" i="15"/>
  <c r="F15" i="15"/>
  <c r="J15" i="15"/>
  <c r="H460" i="15"/>
  <c r="I460" i="15"/>
  <c r="F448" i="15"/>
  <c r="J448" i="15"/>
  <c r="H485" i="15"/>
  <c r="I485" i="15"/>
  <c r="K485" i="15" s="1"/>
  <c r="H476" i="15"/>
  <c r="I476" i="15"/>
  <c r="K476" i="15" s="1"/>
  <c r="H473" i="15"/>
  <c r="I473" i="15"/>
  <c r="K473" i="15" s="1"/>
  <c r="H464" i="15"/>
  <c r="I464" i="15"/>
  <c r="K464" i="15" s="1"/>
  <c r="H455" i="15"/>
  <c r="I455" i="15"/>
  <c r="K455" i="15" s="1"/>
  <c r="K406" i="15"/>
  <c r="F403" i="15"/>
  <c r="J403" i="15"/>
  <c r="F385" i="15"/>
  <c r="J385" i="15"/>
  <c r="F355" i="15"/>
  <c r="J355" i="15"/>
  <c r="F343" i="15"/>
  <c r="J343" i="15"/>
  <c r="F337" i="15"/>
  <c r="J337" i="15"/>
  <c r="H330" i="15"/>
  <c r="I330" i="15"/>
  <c r="K330" i="15" s="1"/>
  <c r="H327" i="15"/>
  <c r="I327" i="15"/>
  <c r="K327" i="15" s="1"/>
  <c r="F324" i="15"/>
  <c r="J324" i="15"/>
  <c r="F321" i="15"/>
  <c r="J321" i="15"/>
  <c r="F309" i="15"/>
  <c r="J309" i="15"/>
  <c r="H278" i="15"/>
  <c r="I278" i="15"/>
  <c r="K278" i="15" s="1"/>
  <c r="H265" i="15"/>
  <c r="I265" i="15"/>
  <c r="H256" i="15"/>
  <c r="I256" i="15"/>
  <c r="K256" i="15" s="1"/>
  <c r="H219" i="15"/>
  <c r="I219" i="15"/>
  <c r="K219" i="15" s="1"/>
  <c r="H210" i="15"/>
  <c r="I210" i="15"/>
  <c r="H201" i="15"/>
  <c r="I201" i="15"/>
  <c r="K201" i="15" s="1"/>
  <c r="F183" i="15"/>
  <c r="J183" i="15"/>
  <c r="F483" i="15"/>
  <c r="J483" i="15"/>
  <c r="F453" i="15"/>
  <c r="J453" i="15"/>
  <c r="H471" i="15"/>
  <c r="I471" i="15"/>
  <c r="K471" i="15" s="1"/>
  <c r="H456" i="15"/>
  <c r="I456" i="15"/>
  <c r="F444" i="15"/>
  <c r="J444" i="15"/>
  <c r="F429" i="15"/>
  <c r="J429" i="15"/>
  <c r="F426" i="15"/>
  <c r="J426" i="15"/>
  <c r="H422" i="15"/>
  <c r="I422" i="15"/>
  <c r="K422" i="15" s="1"/>
  <c r="H419" i="15"/>
  <c r="I419" i="15"/>
  <c r="K419" i="15" s="1"/>
  <c r="H331" i="15"/>
  <c r="I331" i="15"/>
  <c r="H328" i="15"/>
  <c r="I328" i="15"/>
  <c r="K328" i="15" s="1"/>
  <c r="H325" i="15"/>
  <c r="I325" i="15"/>
  <c r="F313" i="15"/>
  <c r="J313" i="15"/>
  <c r="F301" i="15"/>
  <c r="J301" i="15"/>
  <c r="F295" i="15"/>
  <c r="J295" i="15"/>
  <c r="H282" i="15"/>
  <c r="I282" i="15"/>
  <c r="K282" i="15" s="1"/>
  <c r="H279" i="15"/>
  <c r="I279" i="15"/>
  <c r="F276" i="15"/>
  <c r="J276" i="15"/>
  <c r="H266" i="15"/>
  <c r="I266" i="15"/>
  <c r="K266" i="15" s="1"/>
  <c r="H263" i="15"/>
  <c r="I263" i="15"/>
  <c r="K263" i="15" s="1"/>
  <c r="H260" i="15"/>
  <c r="I260" i="15"/>
  <c r="K260" i="15" s="1"/>
  <c r="H257" i="15"/>
  <c r="I257" i="15"/>
  <c r="K257" i="15" s="1"/>
  <c r="H254" i="15"/>
  <c r="I254" i="15"/>
  <c r="K254" i="15" s="1"/>
  <c r="H251" i="15"/>
  <c r="I251" i="15"/>
  <c r="K251" i="15" s="1"/>
  <c r="H248" i="15"/>
  <c r="I248" i="15"/>
  <c r="K248" i="15" s="1"/>
  <c r="H245" i="15"/>
  <c r="I245" i="15"/>
  <c r="K245" i="15" s="1"/>
  <c r="H242" i="15"/>
  <c r="I242" i="15"/>
  <c r="K242" i="15" s="1"/>
  <c r="H239" i="15"/>
  <c r="I239" i="15"/>
  <c r="K239" i="15" s="1"/>
  <c r="F224" i="15"/>
  <c r="J224" i="15"/>
  <c r="H220" i="15"/>
  <c r="I220" i="15"/>
  <c r="K220" i="15" s="1"/>
  <c r="H217" i="15"/>
  <c r="I217" i="15"/>
  <c r="H214" i="15"/>
  <c r="I214" i="15"/>
  <c r="K214" i="15" s="1"/>
  <c r="H211" i="15"/>
  <c r="I211" i="15"/>
  <c r="K211" i="15" s="1"/>
  <c r="H208" i="15"/>
  <c r="I208" i="15"/>
  <c r="K208" i="15" s="1"/>
  <c r="H205" i="15"/>
  <c r="I205" i="15"/>
  <c r="K205" i="15" s="1"/>
  <c r="H202" i="15"/>
  <c r="I202" i="15"/>
  <c r="K202" i="15" s="1"/>
  <c r="H199" i="15"/>
  <c r="I199" i="15"/>
  <c r="H196" i="15"/>
  <c r="I196" i="15"/>
  <c r="K196" i="15" s="1"/>
  <c r="H193" i="15"/>
  <c r="I193" i="15"/>
  <c r="K193" i="15" s="1"/>
  <c r="H190" i="15"/>
  <c r="I190" i="15"/>
  <c r="K190" i="15" s="1"/>
  <c r="F187" i="15"/>
  <c r="J187" i="15"/>
  <c r="H162" i="15"/>
  <c r="I162" i="15"/>
  <c r="H159" i="15"/>
  <c r="I159" i="15"/>
  <c r="K159" i="15" s="1"/>
  <c r="H156" i="15"/>
  <c r="I156" i="15"/>
  <c r="K156" i="15" s="1"/>
  <c r="H153" i="15"/>
  <c r="I153" i="15"/>
  <c r="K153" i="15" s="1"/>
  <c r="H150" i="15"/>
  <c r="I150" i="15"/>
  <c r="H147" i="15"/>
  <c r="I147" i="15"/>
  <c r="K147" i="15" s="1"/>
  <c r="H144" i="15"/>
  <c r="I144" i="15"/>
  <c r="K144" i="15" s="1"/>
  <c r="H141" i="15"/>
  <c r="I141" i="15"/>
  <c r="K141" i="15" s="1"/>
  <c r="H138" i="15"/>
  <c r="I138" i="15"/>
  <c r="K138" i="15" s="1"/>
  <c r="H135" i="15"/>
  <c r="I135" i="15"/>
  <c r="K135" i="15" s="1"/>
  <c r="H132" i="15"/>
  <c r="I132" i="15"/>
  <c r="K132" i="15" s="1"/>
  <c r="H129" i="15"/>
  <c r="I129" i="15"/>
  <c r="K129" i="15" s="1"/>
  <c r="H126" i="15"/>
  <c r="I126" i="15"/>
  <c r="H123" i="15"/>
  <c r="I123" i="15"/>
  <c r="K123" i="15" s="1"/>
  <c r="H120" i="15"/>
  <c r="I120" i="15"/>
  <c r="K120" i="15" s="1"/>
  <c r="H117" i="15"/>
  <c r="I117" i="15"/>
  <c r="K117" i="15" s="1"/>
  <c r="H114" i="15"/>
  <c r="I114" i="15"/>
  <c r="K114" i="15" s="1"/>
  <c r="H111" i="15"/>
  <c r="I111" i="15"/>
  <c r="K111" i="15" s="1"/>
  <c r="H108" i="15"/>
  <c r="I108" i="15"/>
  <c r="K108" i="15" s="1"/>
  <c r="H105" i="15"/>
  <c r="I105" i="15"/>
  <c r="K105" i="15" s="1"/>
  <c r="H102" i="15"/>
  <c r="I102" i="15"/>
  <c r="K102" i="15" s="1"/>
  <c r="H99" i="15"/>
  <c r="I99" i="15"/>
  <c r="K99" i="15" s="1"/>
  <c r="H96" i="15"/>
  <c r="I96" i="15"/>
  <c r="K96" i="15" s="1"/>
  <c r="H93" i="15"/>
  <c r="I93" i="15"/>
  <c r="K93" i="15" s="1"/>
  <c r="H90" i="15"/>
  <c r="I90" i="15"/>
  <c r="K90" i="15" s="1"/>
  <c r="H87" i="15"/>
  <c r="I87" i="15"/>
  <c r="K87" i="15" s="1"/>
  <c r="H84" i="15"/>
  <c r="I84" i="15"/>
  <c r="K84" i="15" s="1"/>
  <c r="H81" i="15"/>
  <c r="I81" i="15"/>
  <c r="K81" i="15" s="1"/>
  <c r="H78" i="15"/>
  <c r="I78" i="15"/>
  <c r="K78" i="15" s="1"/>
  <c r="H75" i="15"/>
  <c r="I75" i="15"/>
  <c r="K75" i="15" s="1"/>
  <c r="H72" i="15"/>
  <c r="I72" i="15"/>
  <c r="K72" i="15" s="1"/>
  <c r="H69" i="15"/>
  <c r="I69" i="15"/>
  <c r="K69" i="15" s="1"/>
  <c r="H66" i="15"/>
  <c r="I66" i="15"/>
  <c r="K66" i="15" s="1"/>
  <c r="H63" i="15"/>
  <c r="I63" i="15"/>
  <c r="K63" i="15" s="1"/>
  <c r="H60" i="15"/>
  <c r="I60" i="15"/>
  <c r="K60" i="15" s="1"/>
  <c r="H57" i="15"/>
  <c r="I57" i="15"/>
  <c r="K57" i="15" s="1"/>
  <c r="H54" i="15"/>
  <c r="I54" i="15"/>
  <c r="K54" i="15" s="1"/>
  <c r="H51" i="15"/>
  <c r="I51" i="15"/>
  <c r="K51" i="15" s="1"/>
  <c r="H48" i="15"/>
  <c r="I48" i="15"/>
  <c r="K48" i="15" s="1"/>
  <c r="H45" i="15"/>
  <c r="I45" i="15"/>
  <c r="K45" i="15" s="1"/>
  <c r="H42" i="15"/>
  <c r="I42" i="15"/>
  <c r="K42" i="15" s="1"/>
  <c r="H39" i="15"/>
  <c r="I39" i="15"/>
  <c r="K39" i="15" s="1"/>
  <c r="H36" i="15"/>
  <c r="I36" i="15"/>
  <c r="K36" i="15" s="1"/>
  <c r="H33" i="15"/>
  <c r="I33" i="15"/>
  <c r="K33" i="15" s="1"/>
  <c r="H30" i="15"/>
  <c r="I30" i="15"/>
  <c r="K30" i="15" s="1"/>
  <c r="H27" i="15"/>
  <c r="I27" i="15"/>
  <c r="K27" i="15" s="1"/>
  <c r="H24" i="15"/>
  <c r="I24" i="15"/>
  <c r="K24" i="15" s="1"/>
  <c r="H21" i="15"/>
  <c r="I21" i="15"/>
  <c r="K21" i="15" s="1"/>
  <c r="H18" i="15"/>
  <c r="I18" i="15"/>
  <c r="K18" i="15" s="1"/>
  <c r="H15" i="15"/>
  <c r="I15" i="15"/>
  <c r="H487" i="15"/>
  <c r="I487" i="15"/>
  <c r="H481" i="15"/>
  <c r="I481" i="15"/>
  <c r="K481" i="15" s="1"/>
  <c r="H475" i="15"/>
  <c r="I475" i="15"/>
  <c r="H457" i="15"/>
  <c r="I457" i="15"/>
  <c r="F439" i="15"/>
  <c r="J439" i="15"/>
  <c r="F433" i="15"/>
  <c r="J433" i="15"/>
  <c r="H482" i="15"/>
  <c r="I482" i="15"/>
  <c r="K482" i="15" s="1"/>
  <c r="H467" i="15"/>
  <c r="I467" i="15"/>
  <c r="K467" i="15" s="1"/>
  <c r="H458" i="15"/>
  <c r="I458" i="15"/>
  <c r="K458" i="15" s="1"/>
  <c r="H424" i="15"/>
  <c r="I424" i="15"/>
  <c r="H421" i="15"/>
  <c r="I421" i="15"/>
  <c r="H418" i="15"/>
  <c r="I418" i="15"/>
  <c r="K418" i="15" s="1"/>
  <c r="F409" i="15"/>
  <c r="J409" i="15"/>
  <c r="K382" i="15"/>
  <c r="F373" i="15"/>
  <c r="J373" i="15"/>
  <c r="F303" i="15"/>
  <c r="J303" i="15"/>
  <c r="F297" i="15"/>
  <c r="J297" i="15"/>
  <c r="F291" i="15"/>
  <c r="J291" i="15"/>
  <c r="H281" i="15"/>
  <c r="I281" i="15"/>
  <c r="K281" i="15" s="1"/>
  <c r="H259" i="15"/>
  <c r="I259" i="15"/>
  <c r="H250" i="15"/>
  <c r="I250" i="15"/>
  <c r="K250" i="15" s="1"/>
  <c r="H247" i="15"/>
  <c r="I247" i="15"/>
  <c r="H238" i="15"/>
  <c r="I238" i="15"/>
  <c r="K238" i="15" s="1"/>
  <c r="H222" i="15"/>
  <c r="I222" i="15"/>
  <c r="H213" i="15"/>
  <c r="I213" i="15"/>
  <c r="K213" i="15" s="1"/>
  <c r="H204" i="15"/>
  <c r="I204" i="15"/>
  <c r="F489" i="15"/>
  <c r="J489" i="15"/>
  <c r="F474" i="15"/>
  <c r="J474" i="15"/>
  <c r="F465" i="15"/>
  <c r="J465" i="15"/>
  <c r="H489" i="15"/>
  <c r="I489" i="15"/>
  <c r="K489" i="15" s="1"/>
  <c r="H486" i="15"/>
  <c r="I486" i="15"/>
  <c r="K486" i="15" s="1"/>
  <c r="H483" i="15"/>
  <c r="I483" i="15"/>
  <c r="H480" i="15"/>
  <c r="I480" i="15"/>
  <c r="H477" i="15"/>
  <c r="I477" i="15"/>
  <c r="K477" i="15" s="1"/>
  <c r="H474" i="15"/>
  <c r="I474" i="15"/>
  <c r="H468" i="15"/>
  <c r="I468" i="15"/>
  <c r="K468" i="15" s="1"/>
  <c r="H465" i="15"/>
  <c r="I465" i="15"/>
  <c r="H462" i="15"/>
  <c r="I462" i="15"/>
  <c r="H459" i="15"/>
  <c r="I459" i="15"/>
  <c r="K459" i="15" s="1"/>
  <c r="H453" i="15"/>
  <c r="I453" i="15"/>
  <c r="E451" i="15"/>
  <c r="F447" i="15"/>
  <c r="J447" i="15"/>
  <c r="F438" i="15"/>
  <c r="J438" i="15"/>
  <c r="F435" i="15"/>
  <c r="J435" i="15"/>
  <c r="F487" i="15"/>
  <c r="J487" i="15"/>
  <c r="F484" i="15"/>
  <c r="J484" i="15"/>
  <c r="F478" i="15"/>
  <c r="J478" i="15"/>
  <c r="F475" i="15"/>
  <c r="J475" i="15"/>
  <c r="F469" i="15"/>
  <c r="J469" i="15"/>
  <c r="F466" i="15"/>
  <c r="J466" i="15"/>
  <c r="F460" i="15"/>
  <c r="J460" i="15"/>
  <c r="F457" i="15"/>
  <c r="J457" i="15"/>
  <c r="H450" i="15"/>
  <c r="I450" i="15"/>
  <c r="K450" i="15" s="1"/>
  <c r="H447" i="15"/>
  <c r="I447" i="15"/>
  <c r="K447" i="15" s="1"/>
  <c r="H444" i="15"/>
  <c r="I444" i="15"/>
  <c r="H441" i="15"/>
  <c r="I441" i="15"/>
  <c r="K441" i="15" s="1"/>
  <c r="H438" i="15"/>
  <c r="I438" i="15"/>
  <c r="H435" i="15"/>
  <c r="I435" i="15"/>
  <c r="H432" i="15"/>
  <c r="I432" i="15"/>
  <c r="K432" i="15" s="1"/>
  <c r="H429" i="15"/>
  <c r="I429" i="15"/>
  <c r="H426" i="15"/>
  <c r="I426" i="15"/>
  <c r="H416" i="15"/>
  <c r="I416" i="15"/>
  <c r="K416" i="15" s="1"/>
  <c r="H413" i="15"/>
  <c r="I413" i="15"/>
  <c r="K413" i="15" s="1"/>
  <c r="H410" i="15"/>
  <c r="I410" i="15"/>
  <c r="K410" i="15" s="1"/>
  <c r="H407" i="15"/>
  <c r="I407" i="15"/>
  <c r="K407" i="15" s="1"/>
  <c r="H404" i="15"/>
  <c r="I404" i="15"/>
  <c r="K404" i="15" s="1"/>
  <c r="H401" i="15"/>
  <c r="I401" i="15"/>
  <c r="K401" i="15" s="1"/>
  <c r="H398" i="15"/>
  <c r="I398" i="15"/>
  <c r="K398" i="15" s="1"/>
  <c r="H395" i="15"/>
  <c r="I395" i="15"/>
  <c r="K395" i="15" s="1"/>
  <c r="H392" i="15"/>
  <c r="I392" i="15"/>
  <c r="K392" i="15" s="1"/>
  <c r="H389" i="15"/>
  <c r="I389" i="15"/>
  <c r="K389" i="15" s="1"/>
  <c r="H386" i="15"/>
  <c r="I386" i="15"/>
  <c r="K386" i="15" s="1"/>
  <c r="H383" i="15"/>
  <c r="I383" i="15"/>
  <c r="K383" i="15" s="1"/>
  <c r="H380" i="15"/>
  <c r="I380" i="15"/>
  <c r="K380" i="15" s="1"/>
  <c r="H377" i="15"/>
  <c r="I377" i="15"/>
  <c r="K377" i="15" s="1"/>
  <c r="H374" i="15"/>
  <c r="I374" i="15"/>
  <c r="K374" i="15" s="1"/>
  <c r="H371" i="15"/>
  <c r="I371" i="15"/>
  <c r="K371" i="15" s="1"/>
  <c r="H368" i="15"/>
  <c r="I368" i="15"/>
  <c r="K368" i="15" s="1"/>
  <c r="H365" i="15"/>
  <c r="I365" i="15"/>
  <c r="K365" i="15" s="1"/>
  <c r="H362" i="15"/>
  <c r="I362" i="15"/>
  <c r="K362" i="15" s="1"/>
  <c r="H359" i="15"/>
  <c r="I359" i="15"/>
  <c r="K359" i="15" s="1"/>
  <c r="H356" i="15"/>
  <c r="I356" i="15"/>
  <c r="K356" i="15" s="1"/>
  <c r="H353" i="15"/>
  <c r="I353" i="15"/>
  <c r="K353" i="15" s="1"/>
  <c r="H350" i="15"/>
  <c r="I350" i="15"/>
  <c r="K350" i="15" s="1"/>
  <c r="H347" i="15"/>
  <c r="I347" i="15"/>
  <c r="K347" i="15" s="1"/>
  <c r="H344" i="15"/>
  <c r="I344" i="15"/>
  <c r="K344" i="15" s="1"/>
  <c r="H341" i="15"/>
  <c r="I341" i="15"/>
  <c r="K341" i="15" s="1"/>
  <c r="H338" i="15"/>
  <c r="I338" i="15"/>
  <c r="K338" i="15" s="1"/>
  <c r="H335" i="15"/>
  <c r="I335" i="15"/>
  <c r="K335" i="15" s="1"/>
  <c r="H332" i="15"/>
  <c r="I332" i="15"/>
  <c r="K332" i="15" s="1"/>
  <c r="H322" i="15"/>
  <c r="I322" i="15"/>
  <c r="K322" i="15" s="1"/>
  <c r="H319" i="15"/>
  <c r="I319" i="15"/>
  <c r="K319" i="15" s="1"/>
  <c r="H316" i="15"/>
  <c r="I316" i="15"/>
  <c r="K316" i="15" s="1"/>
  <c r="H313" i="15"/>
  <c r="I313" i="15"/>
  <c r="H310" i="15"/>
  <c r="I310" i="15"/>
  <c r="K310" i="15" s="1"/>
  <c r="H307" i="15"/>
  <c r="I307" i="15"/>
  <c r="K307" i="15" s="1"/>
  <c r="H304" i="15"/>
  <c r="I304" i="15"/>
  <c r="K304" i="15" s="1"/>
  <c r="H301" i="15"/>
  <c r="I301" i="15"/>
  <c r="H298" i="15"/>
  <c r="I298" i="15"/>
  <c r="K298" i="15" s="1"/>
  <c r="H295" i="15"/>
  <c r="I295" i="15"/>
  <c r="H292" i="15"/>
  <c r="I292" i="15"/>
  <c r="K292" i="15" s="1"/>
  <c r="H289" i="15"/>
  <c r="I289" i="15"/>
  <c r="K289" i="15" s="1"/>
  <c r="H286" i="15"/>
  <c r="I286" i="15"/>
  <c r="K286" i="15" s="1"/>
  <c r="F283" i="15"/>
  <c r="J283" i="15"/>
  <c r="H276" i="15"/>
  <c r="I276" i="15"/>
  <c r="H273" i="15"/>
  <c r="I273" i="15"/>
  <c r="K273" i="15" s="1"/>
  <c r="H270" i="15"/>
  <c r="I270" i="15"/>
  <c r="K270" i="15" s="1"/>
  <c r="F267" i="15"/>
  <c r="J267" i="15"/>
  <c r="F264" i="15"/>
  <c r="J264" i="15"/>
  <c r="F261" i="15"/>
  <c r="J261" i="15"/>
  <c r="F252" i="15"/>
  <c r="J252" i="15"/>
  <c r="F249" i="15"/>
  <c r="J249" i="15"/>
  <c r="F240" i="15"/>
  <c r="J240" i="15"/>
  <c r="H236" i="15"/>
  <c r="I236" i="15"/>
  <c r="K236" i="15" s="1"/>
  <c r="H233" i="15"/>
  <c r="I233" i="15"/>
  <c r="K233" i="15" s="1"/>
  <c r="H230" i="15"/>
  <c r="I230" i="15"/>
  <c r="K230" i="15" s="1"/>
  <c r="H227" i="15"/>
  <c r="I227" i="15"/>
  <c r="K227" i="15" s="1"/>
  <c r="H224" i="15"/>
  <c r="I224" i="15"/>
  <c r="F218" i="15"/>
  <c r="J218" i="15"/>
  <c r="F188" i="15"/>
  <c r="J188" i="15"/>
  <c r="H187" i="15"/>
  <c r="I187" i="15"/>
  <c r="H184" i="15"/>
  <c r="I184" i="15"/>
  <c r="K184" i="15" s="1"/>
  <c r="H181" i="15"/>
  <c r="I181" i="15"/>
  <c r="K181" i="15" s="1"/>
  <c r="H178" i="15"/>
  <c r="I178" i="15"/>
  <c r="K178" i="15" s="1"/>
  <c r="H175" i="15"/>
  <c r="I175" i="15"/>
  <c r="K175" i="15" s="1"/>
  <c r="H172" i="15"/>
  <c r="I172" i="15"/>
  <c r="K172" i="15" s="1"/>
  <c r="H169" i="15"/>
  <c r="I169" i="15"/>
  <c r="K169" i="15" s="1"/>
  <c r="H166" i="15"/>
  <c r="I166" i="15"/>
  <c r="K166" i="15" s="1"/>
  <c r="H163" i="15"/>
  <c r="I163" i="15"/>
  <c r="K163" i="15" s="1"/>
  <c r="F76" i="15"/>
  <c r="J76" i="15"/>
  <c r="F34" i="15"/>
  <c r="J34" i="15"/>
  <c r="H160" i="15"/>
  <c r="I160" i="15"/>
  <c r="K160" i="15" s="1"/>
  <c r="H157" i="15"/>
  <c r="I157" i="15"/>
  <c r="K157" i="15" s="1"/>
  <c r="H154" i="15"/>
  <c r="I154" i="15"/>
  <c r="K154" i="15" s="1"/>
  <c r="H151" i="15"/>
  <c r="I151" i="15"/>
  <c r="K151" i="15" s="1"/>
  <c r="H148" i="15"/>
  <c r="I148" i="15"/>
  <c r="K148" i="15" s="1"/>
  <c r="H145" i="15"/>
  <c r="I145" i="15"/>
  <c r="K145" i="15" s="1"/>
  <c r="H142" i="15"/>
  <c r="I142" i="15"/>
  <c r="K142" i="15" s="1"/>
  <c r="H139" i="15"/>
  <c r="I139" i="15"/>
  <c r="K139" i="15" s="1"/>
  <c r="H136" i="15"/>
  <c r="I136" i="15"/>
  <c r="K136" i="15" s="1"/>
  <c r="H133" i="15"/>
  <c r="I133" i="15"/>
  <c r="K133" i="15" s="1"/>
  <c r="H130" i="15"/>
  <c r="I130" i="15"/>
  <c r="K130" i="15" s="1"/>
  <c r="H127" i="15"/>
  <c r="I127" i="15"/>
  <c r="K127" i="15" s="1"/>
  <c r="H124" i="15"/>
  <c r="I124" i="15"/>
  <c r="K124" i="15" s="1"/>
  <c r="H121" i="15"/>
  <c r="I121" i="15"/>
  <c r="K121" i="15" s="1"/>
  <c r="H118" i="15"/>
  <c r="I118" i="15"/>
  <c r="K118" i="15" s="1"/>
  <c r="H115" i="15"/>
  <c r="I115" i="15"/>
  <c r="K115" i="15" s="1"/>
  <c r="H112" i="15"/>
  <c r="I112" i="15"/>
  <c r="K112" i="15" s="1"/>
  <c r="H109" i="15"/>
  <c r="I109" i="15"/>
  <c r="K109" i="15" s="1"/>
  <c r="H106" i="15"/>
  <c r="I106" i="15"/>
  <c r="K106" i="15" s="1"/>
  <c r="H103" i="15"/>
  <c r="I103" i="15"/>
  <c r="K103" i="15" s="1"/>
  <c r="H100" i="15"/>
  <c r="I100" i="15"/>
  <c r="K100" i="15" s="1"/>
  <c r="H97" i="15"/>
  <c r="I97" i="15"/>
  <c r="K97" i="15" s="1"/>
  <c r="H94" i="15"/>
  <c r="I94" i="15"/>
  <c r="K94" i="15" s="1"/>
  <c r="H91" i="15"/>
  <c r="I91" i="15"/>
  <c r="K91" i="15" s="1"/>
  <c r="H88" i="15"/>
  <c r="I88" i="15"/>
  <c r="K88" i="15" s="1"/>
  <c r="H85" i="15"/>
  <c r="I85" i="15"/>
  <c r="K85" i="15" s="1"/>
  <c r="H82" i="15"/>
  <c r="I82" i="15"/>
  <c r="K82" i="15" s="1"/>
  <c r="H79" i="15"/>
  <c r="I79" i="15"/>
  <c r="K79" i="15" s="1"/>
  <c r="H76" i="15"/>
  <c r="I76" i="15"/>
  <c r="K76" i="15" s="1"/>
  <c r="H73" i="15"/>
  <c r="I73" i="15"/>
  <c r="K73" i="15" s="1"/>
  <c r="H70" i="15"/>
  <c r="I70" i="15"/>
  <c r="K70" i="15" s="1"/>
  <c r="H67" i="15"/>
  <c r="I67" i="15"/>
  <c r="K67" i="15" s="1"/>
  <c r="H64" i="15"/>
  <c r="I64" i="15"/>
  <c r="K64" i="15" s="1"/>
  <c r="H61" i="15"/>
  <c r="I61" i="15"/>
  <c r="K61" i="15" s="1"/>
  <c r="H58" i="15"/>
  <c r="I58" i="15"/>
  <c r="K58" i="15" s="1"/>
  <c r="H55" i="15"/>
  <c r="I55" i="15"/>
  <c r="K55" i="15" s="1"/>
  <c r="H52" i="15"/>
  <c r="I52" i="15"/>
  <c r="K52" i="15" s="1"/>
  <c r="H49" i="15"/>
  <c r="I49" i="15"/>
  <c r="K49" i="15" s="1"/>
  <c r="H46" i="15"/>
  <c r="I46" i="15"/>
  <c r="K46" i="15" s="1"/>
  <c r="H43" i="15"/>
  <c r="I43" i="15"/>
  <c r="K43" i="15" s="1"/>
  <c r="H40" i="15"/>
  <c r="I40" i="15"/>
  <c r="K40" i="15" s="1"/>
  <c r="H37" i="15"/>
  <c r="I37" i="15"/>
  <c r="K37" i="15" s="1"/>
  <c r="H34" i="15"/>
  <c r="I34" i="15"/>
  <c r="K34" i="15" s="1"/>
  <c r="H31" i="15"/>
  <c r="I31" i="15"/>
  <c r="K31" i="15" s="1"/>
  <c r="H28" i="15"/>
  <c r="I28" i="15"/>
  <c r="K28" i="15" s="1"/>
  <c r="H25" i="15"/>
  <c r="I25" i="15"/>
  <c r="K25" i="15" s="1"/>
  <c r="H22" i="15"/>
  <c r="I22" i="15"/>
  <c r="K22" i="15" s="1"/>
  <c r="H19" i="15"/>
  <c r="I19" i="15"/>
  <c r="K19" i="15" s="1"/>
  <c r="H16" i="15"/>
  <c r="I16" i="15"/>
  <c r="K16" i="15" s="1"/>
  <c r="H484" i="15"/>
  <c r="I484" i="15"/>
  <c r="H478" i="15"/>
  <c r="I478" i="15"/>
  <c r="H472" i="15"/>
  <c r="I472" i="15"/>
  <c r="K472" i="15" s="1"/>
  <c r="H466" i="15"/>
  <c r="I466" i="15"/>
  <c r="H463" i="15"/>
  <c r="I463" i="15"/>
  <c r="K463" i="15" s="1"/>
  <c r="H454" i="15"/>
  <c r="I454" i="15"/>
  <c r="K454" i="15" s="1"/>
  <c r="F442" i="15"/>
  <c r="J442" i="15"/>
  <c r="F430" i="15"/>
  <c r="J430" i="15"/>
  <c r="H423" i="15"/>
  <c r="I423" i="15"/>
  <c r="K423" i="15" s="1"/>
  <c r="H420" i="15"/>
  <c r="I420" i="15"/>
  <c r="K420" i="15" s="1"/>
  <c r="F417" i="15"/>
  <c r="J417" i="15"/>
  <c r="F411" i="15"/>
  <c r="J411" i="15"/>
  <c r="F399" i="15"/>
  <c r="J399" i="15"/>
  <c r="F393" i="15"/>
  <c r="J393" i="15"/>
  <c r="F381" i="15"/>
  <c r="J381" i="15"/>
  <c r="F375" i="15"/>
  <c r="J375" i="15"/>
  <c r="F369" i="15"/>
  <c r="J369" i="15"/>
  <c r="F363" i="15"/>
  <c r="J363" i="15"/>
  <c r="F351" i="15"/>
  <c r="J351" i="15"/>
  <c r="F348" i="15"/>
  <c r="J348" i="15"/>
  <c r="F339" i="15"/>
  <c r="J339" i="15"/>
  <c r="F336" i="15"/>
  <c r="J336" i="15"/>
  <c r="H329" i="15"/>
  <c r="I329" i="15"/>
  <c r="K329" i="15" s="1"/>
  <c r="H326" i="15"/>
  <c r="I326" i="15"/>
  <c r="K326" i="15" s="1"/>
  <c r="H283" i="15"/>
  <c r="I283" i="15"/>
  <c r="H280" i="15"/>
  <c r="I280" i="15"/>
  <c r="K280" i="15" s="1"/>
  <c r="H277" i="15"/>
  <c r="I277" i="15"/>
  <c r="K277" i="15" s="1"/>
  <c r="F271" i="15"/>
  <c r="J271" i="15"/>
  <c r="H267" i="15"/>
  <c r="I267" i="15"/>
  <c r="H264" i="15"/>
  <c r="I264" i="15"/>
  <c r="H261" i="15"/>
  <c r="I261" i="15"/>
  <c r="H258" i="15"/>
  <c r="I258" i="15"/>
  <c r="K258" i="15" s="1"/>
  <c r="H255" i="15"/>
  <c r="I255" i="15"/>
  <c r="K255" i="15" s="1"/>
  <c r="H252" i="15"/>
  <c r="I252" i="15"/>
  <c r="H249" i="15"/>
  <c r="I249" i="15"/>
  <c r="H246" i="15"/>
  <c r="I246" i="15"/>
  <c r="K246" i="15" s="1"/>
  <c r="H243" i="15"/>
  <c r="I243" i="15"/>
  <c r="K243" i="15" s="1"/>
  <c r="H240" i="15"/>
  <c r="I240" i="15"/>
  <c r="F237" i="15"/>
  <c r="J237" i="15"/>
  <c r="F231" i="15"/>
  <c r="J231" i="15"/>
  <c r="H221" i="15"/>
  <c r="I221" i="15"/>
  <c r="K221" i="15" s="1"/>
  <c r="H218" i="15"/>
  <c r="I218" i="15"/>
  <c r="H215" i="15"/>
  <c r="I215" i="15"/>
  <c r="K215" i="15" s="1"/>
  <c r="H212" i="15"/>
  <c r="I212" i="15"/>
  <c r="K212" i="15" s="1"/>
  <c r="H209" i="15"/>
  <c r="I209" i="15"/>
  <c r="K209" i="15" s="1"/>
  <c r="H206" i="15"/>
  <c r="I206" i="15"/>
  <c r="K206" i="15" s="1"/>
  <c r="H203" i="15"/>
  <c r="I203" i="15"/>
  <c r="K203" i="15" s="1"/>
  <c r="H200" i="15"/>
  <c r="I200" i="15"/>
  <c r="K200" i="15" s="1"/>
  <c r="H197" i="15"/>
  <c r="I197" i="15"/>
  <c r="K197" i="15" s="1"/>
  <c r="H194" i="15"/>
  <c r="I194" i="15"/>
  <c r="K194" i="15" s="1"/>
  <c r="H191" i="15"/>
  <c r="I191" i="15"/>
  <c r="K191" i="15" s="1"/>
  <c r="H188" i="15"/>
  <c r="I188" i="15"/>
  <c r="F170" i="15"/>
  <c r="J170" i="15"/>
  <c r="K452" i="15"/>
  <c r="H451" i="15"/>
  <c r="I451" i="15"/>
  <c r="K451" i="15" s="1"/>
  <c r="H448" i="15"/>
  <c r="I448" i="15"/>
  <c r="H445" i="15"/>
  <c r="I445" i="15"/>
  <c r="K445" i="15" s="1"/>
  <c r="H442" i="15"/>
  <c r="I442" i="15"/>
  <c r="H439" i="15"/>
  <c r="I439" i="15"/>
  <c r="K439" i="15" s="1"/>
  <c r="H436" i="15"/>
  <c r="I436" i="15"/>
  <c r="K436" i="15" s="1"/>
  <c r="H433" i="15"/>
  <c r="I433" i="15"/>
  <c r="K433" i="15" s="1"/>
  <c r="H430" i="15"/>
  <c r="I430" i="15"/>
  <c r="H427" i="15"/>
  <c r="I427" i="15"/>
  <c r="K427" i="15" s="1"/>
  <c r="F424" i="15"/>
  <c r="J424" i="15"/>
  <c r="K424" i="15" s="1"/>
  <c r="F421" i="15"/>
  <c r="J421" i="15"/>
  <c r="H417" i="15"/>
  <c r="I417" i="15"/>
  <c r="H414" i="15"/>
  <c r="I414" i="15"/>
  <c r="K414" i="15" s="1"/>
  <c r="H411" i="15"/>
  <c r="I411" i="15"/>
  <c r="H408" i="15"/>
  <c r="I408" i="15"/>
  <c r="K408" i="15" s="1"/>
  <c r="H405" i="15"/>
  <c r="I405" i="15"/>
  <c r="K405" i="15" s="1"/>
  <c r="H402" i="15"/>
  <c r="I402" i="15"/>
  <c r="K402" i="15" s="1"/>
  <c r="H399" i="15"/>
  <c r="I399" i="15"/>
  <c r="H396" i="15"/>
  <c r="I396" i="15"/>
  <c r="K396" i="15" s="1"/>
  <c r="H393" i="15"/>
  <c r="I393" i="15"/>
  <c r="K393" i="15" s="1"/>
  <c r="H390" i="15"/>
  <c r="I390" i="15"/>
  <c r="K390" i="15" s="1"/>
  <c r="H387" i="15"/>
  <c r="I387" i="15"/>
  <c r="K387" i="15" s="1"/>
  <c r="H384" i="15"/>
  <c r="I384" i="15"/>
  <c r="K384" i="15" s="1"/>
  <c r="H381" i="15"/>
  <c r="I381" i="15"/>
  <c r="H378" i="15"/>
  <c r="I378" i="15"/>
  <c r="K378" i="15" s="1"/>
  <c r="H375" i="15"/>
  <c r="I375" i="15"/>
  <c r="H372" i="15"/>
  <c r="I372" i="15"/>
  <c r="K372" i="15" s="1"/>
  <c r="H369" i="15"/>
  <c r="I369" i="15"/>
  <c r="H366" i="15"/>
  <c r="I366" i="15"/>
  <c r="K366" i="15" s="1"/>
  <c r="H363" i="15"/>
  <c r="I363" i="15"/>
  <c r="H360" i="15"/>
  <c r="I360" i="15"/>
  <c r="K360" i="15" s="1"/>
  <c r="H357" i="15"/>
  <c r="I357" i="15"/>
  <c r="K357" i="15" s="1"/>
  <c r="H354" i="15"/>
  <c r="I354" i="15"/>
  <c r="K354" i="15" s="1"/>
  <c r="H351" i="15"/>
  <c r="I351" i="15"/>
  <c r="K351" i="15" s="1"/>
  <c r="H348" i="15"/>
  <c r="I348" i="15"/>
  <c r="H345" i="15"/>
  <c r="I345" i="15"/>
  <c r="K345" i="15" s="1"/>
  <c r="H342" i="15"/>
  <c r="I342" i="15"/>
  <c r="K342" i="15" s="1"/>
  <c r="H339" i="15"/>
  <c r="I339" i="15"/>
  <c r="K339" i="15" s="1"/>
  <c r="H336" i="15"/>
  <c r="I336" i="15"/>
  <c r="H333" i="15"/>
  <c r="I333" i="15"/>
  <c r="K333" i="15" s="1"/>
  <c r="E331" i="15"/>
  <c r="H323" i="15"/>
  <c r="I323" i="15"/>
  <c r="K323" i="15" s="1"/>
  <c r="H320" i="15"/>
  <c r="I320" i="15"/>
  <c r="K320" i="15" s="1"/>
  <c r="H317" i="15"/>
  <c r="I317" i="15"/>
  <c r="K317" i="15" s="1"/>
  <c r="H314" i="15"/>
  <c r="I314" i="15"/>
  <c r="K314" i="15" s="1"/>
  <c r="H311" i="15"/>
  <c r="I311" i="15"/>
  <c r="K311" i="15" s="1"/>
  <c r="H308" i="15"/>
  <c r="I308" i="15"/>
  <c r="K308" i="15" s="1"/>
  <c r="H305" i="15"/>
  <c r="I305" i="15"/>
  <c r="K305" i="15" s="1"/>
  <c r="H302" i="15"/>
  <c r="I302" i="15"/>
  <c r="K302" i="15" s="1"/>
  <c r="H299" i="15"/>
  <c r="I299" i="15"/>
  <c r="K299" i="15" s="1"/>
  <c r="H296" i="15"/>
  <c r="I296" i="15"/>
  <c r="K296" i="15" s="1"/>
  <c r="H293" i="15"/>
  <c r="I293" i="15"/>
  <c r="K293" i="15" s="1"/>
  <c r="H290" i="15"/>
  <c r="I290" i="15"/>
  <c r="K290" i="15" s="1"/>
  <c r="H287" i="15"/>
  <c r="I287" i="15"/>
  <c r="K287" i="15" s="1"/>
  <c r="H284" i="15"/>
  <c r="I284" i="15"/>
  <c r="K284" i="15" s="1"/>
  <c r="H274" i="15"/>
  <c r="I274" i="15"/>
  <c r="K274" i="15" s="1"/>
  <c r="H271" i="15"/>
  <c r="I271" i="15"/>
  <c r="H268" i="15"/>
  <c r="I268" i="15"/>
  <c r="K268" i="15" s="1"/>
  <c r="F265" i="15"/>
  <c r="J265" i="15"/>
  <c r="F259" i="15"/>
  <c r="J259" i="15"/>
  <c r="F253" i="15"/>
  <c r="J253" i="15"/>
  <c r="K247" i="15"/>
  <c r="F241" i="15"/>
  <c r="J241" i="15"/>
  <c r="H237" i="15"/>
  <c r="I237" i="15"/>
  <c r="H234" i="15"/>
  <c r="I234" i="15"/>
  <c r="K234" i="15" s="1"/>
  <c r="H231" i="15"/>
  <c r="I231" i="15"/>
  <c r="H228" i="15"/>
  <c r="I228" i="15"/>
  <c r="K228" i="15" s="1"/>
  <c r="H225" i="15"/>
  <c r="I225" i="15"/>
  <c r="K225" i="15" s="1"/>
  <c r="F222" i="15"/>
  <c r="J222" i="15"/>
  <c r="F210" i="15"/>
  <c r="J210" i="15"/>
  <c r="F204" i="15"/>
  <c r="J204" i="15"/>
  <c r="F195" i="15"/>
  <c r="J195" i="15"/>
  <c r="H185" i="15"/>
  <c r="I185" i="15"/>
  <c r="K185" i="15" s="1"/>
  <c r="H182" i="15"/>
  <c r="I182" i="15"/>
  <c r="K182" i="15" s="1"/>
  <c r="H179" i="15"/>
  <c r="I179" i="15"/>
  <c r="K179" i="15" s="1"/>
  <c r="H176" i="15"/>
  <c r="I176" i="15"/>
  <c r="K176" i="15" s="1"/>
  <c r="H173" i="15"/>
  <c r="I173" i="15"/>
  <c r="K173" i="15" s="1"/>
  <c r="H170" i="15"/>
  <c r="I170" i="15"/>
  <c r="H167" i="15"/>
  <c r="I167" i="15"/>
  <c r="K167" i="15" s="1"/>
  <c r="H164" i="15"/>
  <c r="I164" i="15"/>
  <c r="K164" i="15" s="1"/>
  <c r="E162" i="15"/>
  <c r="F149" i="15"/>
  <c r="J149" i="15"/>
  <c r="F125" i="15"/>
  <c r="J125" i="15"/>
  <c r="F122" i="15"/>
  <c r="J122" i="15"/>
  <c r="F89" i="15"/>
  <c r="J89" i="15"/>
  <c r="F65" i="15"/>
  <c r="J65" i="15"/>
  <c r="F53" i="15"/>
  <c r="J53" i="15"/>
  <c r="F41" i="15"/>
  <c r="J41" i="15"/>
  <c r="H161" i="15"/>
  <c r="I161" i="15"/>
  <c r="K161" i="15" s="1"/>
  <c r="H158" i="15"/>
  <c r="I158" i="15"/>
  <c r="K158" i="15" s="1"/>
  <c r="H155" i="15"/>
  <c r="I155" i="15"/>
  <c r="K155" i="15" s="1"/>
  <c r="H152" i="15"/>
  <c r="I152" i="15"/>
  <c r="K152" i="15" s="1"/>
  <c r="H149" i="15"/>
  <c r="I149" i="15"/>
  <c r="K149" i="15" s="1"/>
  <c r="H146" i="15"/>
  <c r="I146" i="15"/>
  <c r="K146" i="15" s="1"/>
  <c r="H143" i="15"/>
  <c r="I143" i="15"/>
  <c r="K143" i="15" s="1"/>
  <c r="H140" i="15"/>
  <c r="I140" i="15"/>
  <c r="K140" i="15" s="1"/>
  <c r="H137" i="15"/>
  <c r="I137" i="15"/>
  <c r="K137" i="15" s="1"/>
  <c r="H134" i="15"/>
  <c r="I134" i="15"/>
  <c r="K134" i="15" s="1"/>
  <c r="H131" i="15"/>
  <c r="I131" i="15"/>
  <c r="K131" i="15" s="1"/>
  <c r="H128" i="15"/>
  <c r="I128" i="15"/>
  <c r="K128" i="15" s="1"/>
  <c r="H125" i="15"/>
  <c r="I125" i="15"/>
  <c r="K125" i="15" s="1"/>
  <c r="H122" i="15"/>
  <c r="I122" i="15"/>
  <c r="K122" i="15" s="1"/>
  <c r="H119" i="15"/>
  <c r="I119" i="15"/>
  <c r="K119" i="15" s="1"/>
  <c r="H116" i="15"/>
  <c r="I116" i="15"/>
  <c r="K116" i="15" s="1"/>
  <c r="H113" i="15"/>
  <c r="I113" i="15"/>
  <c r="K113" i="15" s="1"/>
  <c r="H110" i="15"/>
  <c r="I110" i="15"/>
  <c r="K110" i="15" s="1"/>
  <c r="H107" i="15"/>
  <c r="I107" i="15"/>
  <c r="K107" i="15" s="1"/>
  <c r="H104" i="15"/>
  <c r="I104" i="15"/>
  <c r="K104" i="15" s="1"/>
  <c r="H101" i="15"/>
  <c r="I101" i="15"/>
  <c r="K101" i="15" s="1"/>
  <c r="H98" i="15"/>
  <c r="I98" i="15"/>
  <c r="K98" i="15" s="1"/>
  <c r="H95" i="15"/>
  <c r="I95" i="15"/>
  <c r="K95" i="15" s="1"/>
  <c r="H92" i="15"/>
  <c r="I92" i="15"/>
  <c r="K92" i="15" s="1"/>
  <c r="H89" i="15"/>
  <c r="I89" i="15"/>
  <c r="H86" i="15"/>
  <c r="I86" i="15"/>
  <c r="K86" i="15" s="1"/>
  <c r="H83" i="15"/>
  <c r="I83" i="15"/>
  <c r="K83" i="15" s="1"/>
  <c r="H80" i="15"/>
  <c r="I80" i="15"/>
  <c r="K80" i="15" s="1"/>
  <c r="H77" i="15"/>
  <c r="I77" i="15"/>
  <c r="K77" i="15" s="1"/>
  <c r="H74" i="15"/>
  <c r="I74" i="15"/>
  <c r="K74" i="15" s="1"/>
  <c r="H71" i="15"/>
  <c r="I71" i="15"/>
  <c r="K71" i="15" s="1"/>
  <c r="H68" i="15"/>
  <c r="I68" i="15"/>
  <c r="K68" i="15" s="1"/>
  <c r="H65" i="15"/>
  <c r="I65" i="15"/>
  <c r="K65" i="15" s="1"/>
  <c r="H62" i="15"/>
  <c r="I62" i="15"/>
  <c r="K62" i="15" s="1"/>
  <c r="H59" i="15"/>
  <c r="I59" i="15"/>
  <c r="K59" i="15" s="1"/>
  <c r="H56" i="15"/>
  <c r="I56" i="15"/>
  <c r="K56" i="15" s="1"/>
  <c r="H53" i="15"/>
  <c r="I53" i="15"/>
  <c r="H50" i="15"/>
  <c r="I50" i="15"/>
  <c r="K50" i="15" s="1"/>
  <c r="H47" i="15"/>
  <c r="I47" i="15"/>
  <c r="K47" i="15" s="1"/>
  <c r="H44" i="15"/>
  <c r="I44" i="15"/>
  <c r="K44" i="15" s="1"/>
  <c r="H41" i="15"/>
  <c r="I41" i="15"/>
  <c r="K41" i="15" s="1"/>
  <c r="H38" i="15"/>
  <c r="I38" i="15"/>
  <c r="K38" i="15" s="1"/>
  <c r="H35" i="15"/>
  <c r="I35" i="15"/>
  <c r="K35" i="15" s="1"/>
  <c r="H32" i="15"/>
  <c r="I32" i="15"/>
  <c r="K32" i="15" s="1"/>
  <c r="H29" i="15"/>
  <c r="I29" i="15"/>
  <c r="K29" i="15" s="1"/>
  <c r="H26" i="15"/>
  <c r="I26" i="15"/>
  <c r="K26" i="15" s="1"/>
  <c r="H23" i="15"/>
  <c r="I23" i="15"/>
  <c r="K23" i="15" s="1"/>
  <c r="H20" i="15"/>
  <c r="I20" i="15"/>
  <c r="K20" i="15" s="1"/>
  <c r="H17" i="15"/>
  <c r="I17" i="15"/>
  <c r="K17" i="15" s="1"/>
  <c r="H14" i="15"/>
  <c r="I14" i="15"/>
  <c r="K14" i="15" s="1"/>
  <c r="E447" i="15"/>
  <c r="E301" i="15"/>
  <c r="E253" i="15"/>
  <c r="E249" i="15"/>
  <c r="E224" i="15"/>
  <c r="E183" i="15"/>
  <c r="E149" i="15"/>
  <c r="E325" i="15"/>
  <c r="E321" i="15"/>
  <c r="E21" i="15"/>
  <c r="E474" i="15"/>
  <c r="E369" i="15"/>
  <c r="E210" i="15"/>
  <c r="E15" i="15"/>
  <c r="E478" i="15"/>
  <c r="E373" i="15"/>
  <c r="E363" i="15"/>
  <c r="E297" i="15"/>
  <c r="E259" i="15"/>
  <c r="E252" i="15"/>
  <c r="E489" i="15"/>
  <c r="E466" i="15"/>
  <c r="E462" i="15"/>
  <c r="E439" i="15"/>
  <c r="E435" i="15"/>
  <c r="E403" i="15"/>
  <c r="E393" i="15"/>
  <c r="E343" i="15"/>
  <c r="E336" i="15"/>
  <c r="E218" i="15"/>
  <c r="E195" i="15"/>
  <c r="E65" i="15"/>
  <c r="E469" i="15"/>
  <c r="E465" i="15"/>
  <c r="E442" i="15"/>
  <c r="E438" i="15"/>
  <c r="E409" i="15"/>
  <c r="E399" i="15"/>
  <c r="E339" i="15"/>
  <c r="E312" i="15"/>
  <c r="E241" i="15"/>
  <c r="E231" i="15"/>
  <c r="E217" i="15"/>
  <c r="E204" i="15"/>
  <c r="E188" i="15"/>
  <c r="E150" i="15"/>
  <c r="E89" i="15"/>
  <c r="E468" i="15"/>
  <c r="F468" i="15"/>
  <c r="E464" i="15"/>
  <c r="F464" i="15"/>
  <c r="E437" i="15"/>
  <c r="F437" i="15"/>
  <c r="E422" i="15"/>
  <c r="F422" i="15"/>
  <c r="E415" i="15"/>
  <c r="F415" i="15"/>
  <c r="E412" i="15"/>
  <c r="F412" i="15"/>
  <c r="E408" i="15"/>
  <c r="F408" i="15"/>
  <c r="E388" i="15"/>
  <c r="F388" i="15"/>
  <c r="E371" i="15"/>
  <c r="F371" i="15"/>
  <c r="E358" i="15"/>
  <c r="F358" i="15"/>
  <c r="E341" i="15"/>
  <c r="F341" i="15"/>
  <c r="E299" i="15"/>
  <c r="F299" i="15"/>
  <c r="E233" i="15"/>
  <c r="F233" i="15"/>
  <c r="E196" i="15"/>
  <c r="F196" i="15"/>
  <c r="E176" i="15"/>
  <c r="F176" i="15"/>
  <c r="E173" i="15"/>
  <c r="F173" i="15"/>
  <c r="E157" i="15"/>
  <c r="F157" i="15"/>
  <c r="E144" i="15"/>
  <c r="F144" i="15"/>
  <c r="E135" i="15"/>
  <c r="F135" i="15"/>
  <c r="E129" i="15"/>
  <c r="F129" i="15"/>
  <c r="E88" i="15"/>
  <c r="F88" i="15"/>
  <c r="E79" i="15"/>
  <c r="F79" i="15"/>
  <c r="E63" i="15"/>
  <c r="F63" i="15"/>
  <c r="E54" i="15"/>
  <c r="F54" i="15"/>
  <c r="E38" i="15"/>
  <c r="F38" i="15"/>
  <c r="E35" i="15"/>
  <c r="F35" i="15"/>
  <c r="E16" i="15"/>
  <c r="F16" i="15"/>
  <c r="E488" i="15"/>
  <c r="F488" i="15"/>
  <c r="E434" i="15"/>
  <c r="F434" i="15"/>
  <c r="E419" i="15"/>
  <c r="F419" i="15"/>
  <c r="E392" i="15"/>
  <c r="F392" i="15"/>
  <c r="E352" i="15"/>
  <c r="F352" i="15"/>
  <c r="E338" i="15"/>
  <c r="F338" i="15"/>
  <c r="E317" i="15"/>
  <c r="F317" i="15"/>
  <c r="E314" i="15"/>
  <c r="F314" i="15"/>
  <c r="E296" i="15"/>
  <c r="F296" i="15"/>
  <c r="E289" i="15"/>
  <c r="F289" i="15"/>
  <c r="E244" i="15"/>
  <c r="F244" i="15"/>
  <c r="E227" i="15"/>
  <c r="F227" i="15"/>
  <c r="E220" i="15"/>
  <c r="F220" i="15"/>
  <c r="E200" i="15"/>
  <c r="F200" i="15"/>
  <c r="E190" i="15"/>
  <c r="F190" i="15"/>
  <c r="E186" i="15"/>
  <c r="F186" i="15"/>
  <c r="E167" i="15"/>
  <c r="F167" i="15"/>
  <c r="E427" i="15"/>
  <c r="F427" i="15"/>
  <c r="E484" i="15"/>
  <c r="E480" i="15"/>
  <c r="E479" i="15"/>
  <c r="F479" i="15"/>
  <c r="E457" i="15"/>
  <c r="E453" i="15"/>
  <c r="E452" i="15"/>
  <c r="F452" i="15"/>
  <c r="E430" i="15"/>
  <c r="E426" i="15"/>
  <c r="E425" i="15"/>
  <c r="F425" i="15"/>
  <c r="E418" i="15"/>
  <c r="F418" i="15"/>
  <c r="E401" i="15"/>
  <c r="F401" i="15"/>
  <c r="E385" i="15"/>
  <c r="E384" i="15"/>
  <c r="F384" i="15"/>
  <c r="E375" i="15"/>
  <c r="E374" i="15"/>
  <c r="F374" i="15"/>
  <c r="E367" i="15"/>
  <c r="F367" i="15"/>
  <c r="E364" i="15"/>
  <c r="F364" i="15"/>
  <c r="E355" i="15"/>
  <c r="E354" i="15"/>
  <c r="F354" i="15"/>
  <c r="E348" i="15"/>
  <c r="E347" i="15"/>
  <c r="F347" i="15"/>
  <c r="E344" i="15"/>
  <c r="F344" i="15"/>
  <c r="E333" i="15"/>
  <c r="F333" i="15"/>
  <c r="E319" i="15"/>
  <c r="F319" i="15"/>
  <c r="E316" i="15"/>
  <c r="F316" i="15"/>
  <c r="E303" i="15"/>
  <c r="E302" i="15"/>
  <c r="F302" i="15"/>
  <c r="E288" i="15"/>
  <c r="F288" i="15"/>
  <c r="E285" i="15"/>
  <c r="F285" i="15"/>
  <c r="E279" i="15"/>
  <c r="E278" i="15"/>
  <c r="F278" i="15"/>
  <c r="E268" i="15"/>
  <c r="F268" i="15"/>
  <c r="E265" i="15"/>
  <c r="E261" i="15"/>
  <c r="E260" i="15"/>
  <c r="F260" i="15"/>
  <c r="E246" i="15"/>
  <c r="F246" i="15"/>
  <c r="E243" i="15"/>
  <c r="F243" i="15"/>
  <c r="E240" i="15"/>
  <c r="E239" i="15"/>
  <c r="F239" i="15"/>
  <c r="E229" i="15"/>
  <c r="F229" i="15"/>
  <c r="E226" i="15"/>
  <c r="F226" i="15"/>
  <c r="E219" i="15"/>
  <c r="F219" i="15"/>
  <c r="E215" i="15"/>
  <c r="F215" i="15"/>
  <c r="E212" i="15"/>
  <c r="F212" i="15"/>
  <c r="E202" i="15"/>
  <c r="F202" i="15"/>
  <c r="E192" i="15"/>
  <c r="F192" i="15"/>
  <c r="E189" i="15"/>
  <c r="F189" i="15"/>
  <c r="E185" i="15"/>
  <c r="F185" i="15"/>
  <c r="E170" i="15"/>
  <c r="E169" i="15"/>
  <c r="F169" i="15"/>
  <c r="E166" i="15"/>
  <c r="F166" i="15"/>
  <c r="E163" i="15"/>
  <c r="F163" i="15"/>
  <c r="E126" i="15"/>
  <c r="E122" i="15"/>
  <c r="E121" i="15"/>
  <c r="F121" i="15"/>
  <c r="E118" i="15"/>
  <c r="F118" i="15"/>
  <c r="E115" i="15"/>
  <c r="F115" i="15"/>
  <c r="E112" i="15"/>
  <c r="F112" i="15"/>
  <c r="E109" i="15"/>
  <c r="F109" i="15"/>
  <c r="E106" i="15"/>
  <c r="F106" i="15"/>
  <c r="E103" i="15"/>
  <c r="F103" i="15"/>
  <c r="E100" i="15"/>
  <c r="F100" i="15"/>
  <c r="E97" i="15"/>
  <c r="F97" i="15"/>
  <c r="E94" i="15"/>
  <c r="F94" i="15"/>
  <c r="E91" i="15"/>
  <c r="F91" i="15"/>
  <c r="E76" i="15"/>
  <c r="E75" i="15"/>
  <c r="F75" i="15"/>
  <c r="E72" i="15"/>
  <c r="F72" i="15"/>
  <c r="E69" i="15"/>
  <c r="F69" i="15"/>
  <c r="E66" i="15"/>
  <c r="F66" i="15"/>
  <c r="E50" i="15"/>
  <c r="F50" i="15"/>
  <c r="E47" i="15"/>
  <c r="F47" i="15"/>
  <c r="E44" i="15"/>
  <c r="F44" i="15"/>
  <c r="E31" i="15"/>
  <c r="F31" i="15"/>
  <c r="E28" i="15"/>
  <c r="F28" i="15"/>
  <c r="E25" i="15"/>
  <c r="F25" i="15"/>
  <c r="E22" i="15"/>
  <c r="F22" i="15"/>
  <c r="E476" i="15"/>
  <c r="F476" i="15"/>
  <c r="E445" i="15"/>
  <c r="F445" i="15"/>
  <c r="E441" i="15"/>
  <c r="F441" i="15"/>
  <c r="E405" i="15"/>
  <c r="F405" i="15"/>
  <c r="E395" i="15"/>
  <c r="F395" i="15"/>
  <c r="E361" i="15"/>
  <c r="F361" i="15"/>
  <c r="E327" i="15"/>
  <c r="F327" i="15"/>
  <c r="E323" i="15"/>
  <c r="F323" i="15"/>
  <c r="E275" i="15"/>
  <c r="F275" i="15"/>
  <c r="E272" i="15"/>
  <c r="F272" i="15"/>
  <c r="E257" i="15"/>
  <c r="F257" i="15"/>
  <c r="E254" i="15"/>
  <c r="F254" i="15"/>
  <c r="E250" i="15"/>
  <c r="F250" i="15"/>
  <c r="E236" i="15"/>
  <c r="F236" i="15"/>
  <c r="E179" i="15"/>
  <c r="F179" i="15"/>
  <c r="E160" i="15"/>
  <c r="F160" i="15"/>
  <c r="E141" i="15"/>
  <c r="F141" i="15"/>
  <c r="E138" i="15"/>
  <c r="F138" i="15"/>
  <c r="E132" i="15"/>
  <c r="F132" i="15"/>
  <c r="E82" i="15"/>
  <c r="F82" i="15"/>
  <c r="E60" i="15"/>
  <c r="F60" i="15"/>
  <c r="E461" i="15"/>
  <c r="F461" i="15"/>
  <c r="E402" i="15"/>
  <c r="F402" i="15"/>
  <c r="E368" i="15"/>
  <c r="F368" i="15"/>
  <c r="E334" i="15"/>
  <c r="F334" i="15"/>
  <c r="E286" i="15"/>
  <c r="F286" i="15"/>
  <c r="E247" i="15"/>
  <c r="F247" i="15"/>
  <c r="E216" i="15"/>
  <c r="F216" i="15"/>
  <c r="E101" i="15"/>
  <c r="F101" i="15"/>
  <c r="E98" i="15"/>
  <c r="F98" i="15"/>
  <c r="E95" i="15"/>
  <c r="F95" i="15"/>
  <c r="E42" i="15"/>
  <c r="F42" i="15"/>
  <c r="E32" i="15"/>
  <c r="F32" i="15"/>
  <c r="E29" i="15"/>
  <c r="F29" i="15"/>
  <c r="E26" i="15"/>
  <c r="F26" i="15"/>
  <c r="E23" i="15"/>
  <c r="F23" i="15"/>
  <c r="E485" i="15"/>
  <c r="F485" i="15"/>
  <c r="E477" i="15"/>
  <c r="F477" i="15"/>
  <c r="E454" i="15"/>
  <c r="F454" i="15"/>
  <c r="E431" i="15"/>
  <c r="F431" i="15"/>
  <c r="E416" i="15"/>
  <c r="F416" i="15"/>
  <c r="E413" i="15"/>
  <c r="F413" i="15"/>
  <c r="E389" i="15"/>
  <c r="F389" i="15"/>
  <c r="E372" i="15"/>
  <c r="F372" i="15"/>
  <c r="E356" i="15"/>
  <c r="F356" i="15"/>
  <c r="E342" i="15"/>
  <c r="F342" i="15"/>
  <c r="E307" i="15"/>
  <c r="F307" i="15"/>
  <c r="E304" i="15"/>
  <c r="F304" i="15"/>
  <c r="E280" i="15"/>
  <c r="F280" i="15"/>
  <c r="E273" i="15"/>
  <c r="F273" i="15"/>
  <c r="E266" i="15"/>
  <c r="F266" i="15"/>
  <c r="E258" i="15"/>
  <c r="F258" i="15"/>
  <c r="E255" i="15"/>
  <c r="F255" i="15"/>
  <c r="E207" i="15"/>
  <c r="F207" i="15"/>
  <c r="E197" i="15"/>
  <c r="F197" i="15"/>
  <c r="E180" i="15"/>
  <c r="F180" i="15"/>
  <c r="E171" i="15"/>
  <c r="F171" i="15"/>
  <c r="E158" i="15"/>
  <c r="F158" i="15"/>
  <c r="E155" i="15"/>
  <c r="F155" i="15"/>
  <c r="E152" i="15"/>
  <c r="F152" i="15"/>
  <c r="E148" i="15"/>
  <c r="F148" i="15"/>
  <c r="E145" i="15"/>
  <c r="F145" i="15"/>
  <c r="E123" i="15"/>
  <c r="F123" i="15"/>
  <c r="E64" i="15"/>
  <c r="F64" i="15"/>
  <c r="E39" i="15"/>
  <c r="F39" i="15"/>
  <c r="E36" i="15"/>
  <c r="F36" i="15"/>
  <c r="E20" i="15"/>
  <c r="F20" i="15"/>
  <c r="E17" i="15"/>
  <c r="F17" i="15"/>
  <c r="E475" i="15"/>
  <c r="E471" i="15"/>
  <c r="E470" i="15"/>
  <c r="F470" i="15"/>
  <c r="E448" i="15"/>
  <c r="E444" i="15"/>
  <c r="E443" i="15"/>
  <c r="F443" i="15"/>
  <c r="E421" i="15"/>
  <c r="E420" i="15"/>
  <c r="F420" i="15"/>
  <c r="E411" i="15"/>
  <c r="E410" i="15"/>
  <c r="F410" i="15"/>
  <c r="E400" i="15"/>
  <c r="F400" i="15"/>
  <c r="E383" i="15"/>
  <c r="F383" i="15"/>
  <c r="E366" i="15"/>
  <c r="F366" i="15"/>
  <c r="E353" i="15"/>
  <c r="F353" i="15"/>
  <c r="E346" i="15"/>
  <c r="F346" i="15"/>
  <c r="E335" i="15"/>
  <c r="F335" i="15"/>
  <c r="E332" i="15"/>
  <c r="F332" i="15"/>
  <c r="E318" i="15"/>
  <c r="F318" i="15"/>
  <c r="E315" i="15"/>
  <c r="F315" i="15"/>
  <c r="E311" i="15"/>
  <c r="F311" i="15"/>
  <c r="E291" i="15"/>
  <c r="E290" i="15"/>
  <c r="F290" i="15"/>
  <c r="E287" i="15"/>
  <c r="F287" i="15"/>
  <c r="E284" i="15"/>
  <c r="F284" i="15"/>
  <c r="E277" i="15"/>
  <c r="F277" i="15"/>
  <c r="E271" i="15"/>
  <c r="E270" i="15"/>
  <c r="F270" i="15"/>
  <c r="E248" i="15"/>
  <c r="F248" i="15"/>
  <c r="E245" i="15"/>
  <c r="F245" i="15"/>
  <c r="E242" i="15"/>
  <c r="F242" i="15"/>
  <c r="E238" i="15"/>
  <c r="F238" i="15"/>
  <c r="E228" i="15"/>
  <c r="F228" i="15"/>
  <c r="E225" i="15"/>
  <c r="F225" i="15"/>
  <c r="E221" i="15"/>
  <c r="F221" i="15"/>
  <c r="E214" i="15"/>
  <c r="F214" i="15"/>
  <c r="E211" i="15"/>
  <c r="F211" i="15"/>
  <c r="E201" i="15"/>
  <c r="F201" i="15"/>
  <c r="E194" i="15"/>
  <c r="F194" i="15"/>
  <c r="E191" i="15"/>
  <c r="F191" i="15"/>
  <c r="E184" i="15"/>
  <c r="F184" i="15"/>
  <c r="E168" i="15"/>
  <c r="F168" i="15"/>
  <c r="E165" i="15"/>
  <c r="F165" i="15"/>
  <c r="E120" i="15"/>
  <c r="F120" i="15"/>
  <c r="E117" i="15"/>
  <c r="F117" i="15"/>
  <c r="E114" i="15"/>
  <c r="F114" i="15"/>
  <c r="E111" i="15"/>
  <c r="F111" i="15"/>
  <c r="E108" i="15"/>
  <c r="F108" i="15"/>
  <c r="E105" i="15"/>
  <c r="F105" i="15"/>
  <c r="E102" i="15"/>
  <c r="F102" i="15"/>
  <c r="E99" i="15"/>
  <c r="F99" i="15"/>
  <c r="E96" i="15"/>
  <c r="F96" i="15"/>
  <c r="E93" i="15"/>
  <c r="F93" i="15"/>
  <c r="E90" i="15"/>
  <c r="F90" i="15"/>
  <c r="E74" i="15"/>
  <c r="F74" i="15"/>
  <c r="E71" i="15"/>
  <c r="F71" i="15"/>
  <c r="E68" i="15"/>
  <c r="F68" i="15"/>
  <c r="E53" i="15"/>
  <c r="E52" i="15"/>
  <c r="F52" i="15"/>
  <c r="E49" i="15"/>
  <c r="F49" i="15"/>
  <c r="E46" i="15"/>
  <c r="F46" i="15"/>
  <c r="E43" i="15"/>
  <c r="F43" i="15"/>
  <c r="E34" i="15"/>
  <c r="E33" i="15"/>
  <c r="F33" i="15"/>
  <c r="E30" i="15"/>
  <c r="F30" i="15"/>
  <c r="E27" i="15"/>
  <c r="F27" i="15"/>
  <c r="E24" i="15"/>
  <c r="F24" i="15"/>
  <c r="E14" i="15"/>
  <c r="F14" i="15"/>
  <c r="E472" i="15"/>
  <c r="F472" i="15"/>
  <c r="E449" i="15"/>
  <c r="F449" i="15"/>
  <c r="E398" i="15"/>
  <c r="F398" i="15"/>
  <c r="E378" i="15"/>
  <c r="F378" i="15"/>
  <c r="E330" i="15"/>
  <c r="F330" i="15"/>
  <c r="E306" i="15"/>
  <c r="F306" i="15"/>
  <c r="E292" i="15"/>
  <c r="F292" i="15"/>
  <c r="E282" i="15"/>
  <c r="F282" i="15"/>
  <c r="E223" i="15"/>
  <c r="F223" i="15"/>
  <c r="E209" i="15"/>
  <c r="F209" i="15"/>
  <c r="E206" i="15"/>
  <c r="F206" i="15"/>
  <c r="E182" i="15"/>
  <c r="F182" i="15"/>
  <c r="E154" i="15"/>
  <c r="F154" i="15"/>
  <c r="E151" i="15"/>
  <c r="F151" i="15"/>
  <c r="E147" i="15"/>
  <c r="F147" i="15"/>
  <c r="E85" i="15"/>
  <c r="F85" i="15"/>
  <c r="E57" i="15"/>
  <c r="F57" i="15"/>
  <c r="E19" i="15"/>
  <c r="F19" i="15"/>
  <c r="E382" i="15"/>
  <c r="F382" i="15"/>
  <c r="E365" i="15"/>
  <c r="F365" i="15"/>
  <c r="E345" i="15"/>
  <c r="F345" i="15"/>
  <c r="E320" i="15"/>
  <c r="F320" i="15"/>
  <c r="E310" i="15"/>
  <c r="F310" i="15"/>
  <c r="E269" i="15"/>
  <c r="F269" i="15"/>
  <c r="E230" i="15"/>
  <c r="F230" i="15"/>
  <c r="E213" i="15"/>
  <c r="F213" i="15"/>
  <c r="E203" i="15"/>
  <c r="F203" i="15"/>
  <c r="E193" i="15"/>
  <c r="F193" i="15"/>
  <c r="E164" i="15"/>
  <c r="F164" i="15"/>
  <c r="E119" i="15"/>
  <c r="F119" i="15"/>
  <c r="E116" i="15"/>
  <c r="F116" i="15"/>
  <c r="E113" i="15"/>
  <c r="F113" i="15"/>
  <c r="E110" i="15"/>
  <c r="F110" i="15"/>
  <c r="E107" i="15"/>
  <c r="F107" i="15"/>
  <c r="E104" i="15"/>
  <c r="F104" i="15"/>
  <c r="E92" i="15"/>
  <c r="F92" i="15"/>
  <c r="E73" i="15"/>
  <c r="F73" i="15"/>
  <c r="E70" i="15"/>
  <c r="F70" i="15"/>
  <c r="E67" i="15"/>
  <c r="F67" i="15"/>
  <c r="E51" i="15"/>
  <c r="F51" i="15"/>
  <c r="E48" i="15"/>
  <c r="F48" i="15"/>
  <c r="E45" i="15"/>
  <c r="F45" i="15"/>
  <c r="E481" i="15"/>
  <c r="F481" i="15"/>
  <c r="E473" i="15"/>
  <c r="F473" i="15"/>
  <c r="E458" i="15"/>
  <c r="F458" i="15"/>
  <c r="E450" i="15"/>
  <c r="F450" i="15"/>
  <c r="E446" i="15"/>
  <c r="F446" i="15"/>
  <c r="E423" i="15"/>
  <c r="F423" i="15"/>
  <c r="E406" i="15"/>
  <c r="F406" i="15"/>
  <c r="E396" i="15"/>
  <c r="F396" i="15"/>
  <c r="E386" i="15"/>
  <c r="F386" i="15"/>
  <c r="E379" i="15"/>
  <c r="F379" i="15"/>
  <c r="E376" i="15"/>
  <c r="F376" i="15"/>
  <c r="E362" i="15"/>
  <c r="F362" i="15"/>
  <c r="E359" i="15"/>
  <c r="F359" i="15"/>
  <c r="E349" i="15"/>
  <c r="F349" i="15"/>
  <c r="E328" i="15"/>
  <c r="F328" i="15"/>
  <c r="E300" i="15"/>
  <c r="F300" i="15"/>
  <c r="E293" i="15"/>
  <c r="F293" i="15"/>
  <c r="E262" i="15"/>
  <c r="F262" i="15"/>
  <c r="E251" i="15"/>
  <c r="F251" i="15"/>
  <c r="E234" i="15"/>
  <c r="F234" i="15"/>
  <c r="E177" i="15"/>
  <c r="F177" i="15"/>
  <c r="E174" i="15"/>
  <c r="F174" i="15"/>
  <c r="E161" i="15"/>
  <c r="F161" i="15"/>
  <c r="E142" i="15"/>
  <c r="F142" i="15"/>
  <c r="E139" i="15"/>
  <c r="F139" i="15"/>
  <c r="E136" i="15"/>
  <c r="F136" i="15"/>
  <c r="E133" i="15"/>
  <c r="F133" i="15"/>
  <c r="E130" i="15"/>
  <c r="F130" i="15"/>
  <c r="E127" i="15"/>
  <c r="F127" i="15"/>
  <c r="E86" i="15"/>
  <c r="F86" i="15"/>
  <c r="E83" i="15"/>
  <c r="F83" i="15"/>
  <c r="E80" i="15"/>
  <c r="F80" i="15"/>
  <c r="E77" i="15"/>
  <c r="F77" i="15"/>
  <c r="E61" i="15"/>
  <c r="F61" i="15"/>
  <c r="E58" i="15"/>
  <c r="F58" i="15"/>
  <c r="E55" i="15"/>
  <c r="F55" i="15"/>
  <c r="E487" i="15"/>
  <c r="E486" i="15"/>
  <c r="F486" i="15"/>
  <c r="E483" i="15"/>
  <c r="E482" i="15"/>
  <c r="F482" i="15"/>
  <c r="E467" i="15"/>
  <c r="F467" i="15"/>
  <c r="E463" i="15"/>
  <c r="F463" i="15"/>
  <c r="E460" i="15"/>
  <c r="E459" i="15"/>
  <c r="F459" i="15"/>
  <c r="E456" i="15"/>
  <c r="E455" i="15"/>
  <c r="F455" i="15"/>
  <c r="E440" i="15"/>
  <c r="F440" i="15"/>
  <c r="E436" i="15"/>
  <c r="F436" i="15"/>
  <c r="E433" i="15"/>
  <c r="E432" i="15"/>
  <c r="F432" i="15"/>
  <c r="E429" i="15"/>
  <c r="E428" i="15"/>
  <c r="F428" i="15"/>
  <c r="E414" i="15"/>
  <c r="F414" i="15"/>
  <c r="E407" i="15"/>
  <c r="F407" i="15"/>
  <c r="E404" i="15"/>
  <c r="F404" i="15"/>
  <c r="E397" i="15"/>
  <c r="F397" i="15"/>
  <c r="E394" i="15"/>
  <c r="F394" i="15"/>
  <c r="E391" i="15"/>
  <c r="E390" i="15"/>
  <c r="F390" i="15"/>
  <c r="E387" i="15"/>
  <c r="F387" i="15"/>
  <c r="E381" i="15"/>
  <c r="E380" i="15"/>
  <c r="F380" i="15"/>
  <c r="E377" i="15"/>
  <c r="F377" i="15"/>
  <c r="E370" i="15"/>
  <c r="F370" i="15"/>
  <c r="E360" i="15"/>
  <c r="F360" i="15"/>
  <c r="E357" i="15"/>
  <c r="F357" i="15"/>
  <c r="E351" i="15"/>
  <c r="E350" i="15"/>
  <c r="F350" i="15"/>
  <c r="E340" i="15"/>
  <c r="F340" i="15"/>
  <c r="E337" i="15"/>
  <c r="E329" i="15"/>
  <c r="F329" i="15"/>
  <c r="E326" i="15"/>
  <c r="F326" i="15"/>
  <c r="E322" i="15"/>
  <c r="F322" i="15"/>
  <c r="E313" i="15"/>
  <c r="E309" i="15"/>
  <c r="E308" i="15"/>
  <c r="F308" i="15"/>
  <c r="E305" i="15"/>
  <c r="F305" i="15"/>
  <c r="E298" i="15"/>
  <c r="F298" i="15"/>
  <c r="E295" i="15"/>
  <c r="E294" i="15"/>
  <c r="F294" i="15"/>
  <c r="E281" i="15"/>
  <c r="F281" i="15"/>
  <c r="E274" i="15"/>
  <c r="F274" i="15"/>
  <c r="E264" i="15"/>
  <c r="E263" i="15"/>
  <c r="F263" i="15"/>
  <c r="E256" i="15"/>
  <c r="F256" i="15"/>
  <c r="E235" i="15"/>
  <c r="F235" i="15"/>
  <c r="E232" i="15"/>
  <c r="F232" i="15"/>
  <c r="E208" i="15"/>
  <c r="F208" i="15"/>
  <c r="E205" i="15"/>
  <c r="F205" i="15"/>
  <c r="E199" i="15"/>
  <c r="E198" i="15"/>
  <c r="F198" i="15"/>
  <c r="E181" i="15"/>
  <c r="F181" i="15"/>
  <c r="E178" i="15"/>
  <c r="F178" i="15"/>
  <c r="E175" i="15"/>
  <c r="F175" i="15"/>
  <c r="E172" i="15"/>
  <c r="F172" i="15"/>
  <c r="E159" i="15"/>
  <c r="F159" i="15"/>
  <c r="E156" i="15"/>
  <c r="F156" i="15"/>
  <c r="E153" i="15"/>
  <c r="F153" i="15"/>
  <c r="E146" i="15"/>
  <c r="F146" i="15"/>
  <c r="E143" i="15"/>
  <c r="F143" i="15"/>
  <c r="E140" i="15"/>
  <c r="F140" i="15"/>
  <c r="E137" i="15"/>
  <c r="F137" i="15"/>
  <c r="E134" i="15"/>
  <c r="F134" i="15"/>
  <c r="E131" i="15"/>
  <c r="F131" i="15"/>
  <c r="E128" i="15"/>
  <c r="F128" i="15"/>
  <c r="E125" i="15"/>
  <c r="E124" i="15"/>
  <c r="F124" i="15"/>
  <c r="E87" i="15"/>
  <c r="F87" i="15"/>
  <c r="E84" i="15"/>
  <c r="F84" i="15"/>
  <c r="E81" i="15"/>
  <c r="F81" i="15"/>
  <c r="E78" i="15"/>
  <c r="F78" i="15"/>
  <c r="E62" i="15"/>
  <c r="F62" i="15"/>
  <c r="E59" i="15"/>
  <c r="F59" i="15"/>
  <c r="E56" i="15"/>
  <c r="F56" i="15"/>
  <c r="E41" i="15"/>
  <c r="E40" i="15"/>
  <c r="F40" i="15"/>
  <c r="E37" i="15"/>
  <c r="F37" i="15"/>
  <c r="E18" i="15"/>
  <c r="F18" i="15"/>
  <c r="D6" i="15"/>
  <c r="D7" i="15"/>
  <c r="D8" i="15"/>
  <c r="D9" i="15"/>
  <c r="D10" i="15"/>
  <c r="D11" i="15"/>
  <c r="D12" i="15"/>
  <c r="D13" i="15"/>
  <c r="D5" i="15"/>
  <c r="K417" i="15" l="1"/>
  <c r="K218" i="15"/>
  <c r="K240" i="15"/>
  <c r="D1" i="15"/>
  <c r="K474" i="15"/>
  <c r="K253" i="15"/>
  <c r="K385" i="15"/>
  <c r="K403" i="15"/>
  <c r="K483" i="15"/>
  <c r="K265" i="15"/>
  <c r="K480" i="15"/>
  <c r="K217" i="15"/>
  <c r="K375" i="15"/>
  <c r="K411" i="15"/>
  <c r="K442" i="15"/>
  <c r="K484" i="15"/>
  <c r="K187" i="15"/>
  <c r="K224" i="15"/>
  <c r="K264" i="15"/>
  <c r="K295" i="15"/>
  <c r="K313" i="15"/>
  <c r="K453" i="15"/>
  <c r="K303" i="15"/>
  <c r="K252" i="15"/>
  <c r="K324" i="15"/>
  <c r="K429" i="15"/>
  <c r="K199" i="15"/>
  <c r="K363" i="15"/>
  <c r="K399" i="15"/>
  <c r="K237" i="15"/>
  <c r="K301" i="15"/>
  <c r="K462" i="15"/>
  <c r="K204" i="15"/>
  <c r="K421" i="15"/>
  <c r="K126" i="15"/>
  <c r="K162" i="15"/>
  <c r="K279" i="15"/>
  <c r="K337" i="15"/>
  <c r="K312" i="15"/>
  <c r="K53" i="15"/>
  <c r="K89" i="15"/>
  <c r="K369" i="15"/>
  <c r="K188" i="15"/>
  <c r="K231" i="15"/>
  <c r="K271" i="15"/>
  <c r="K336" i="15"/>
  <c r="K430" i="15"/>
  <c r="K478" i="15"/>
  <c r="K267" i="15"/>
  <c r="K435" i="15"/>
  <c r="K465" i="15"/>
  <c r="K444" i="15"/>
  <c r="K297" i="15"/>
  <c r="K343" i="15"/>
  <c r="K331" i="15"/>
  <c r="K438" i="15"/>
  <c r="K457" i="15"/>
  <c r="K487" i="15"/>
  <c r="K276" i="15"/>
  <c r="K325" i="15"/>
  <c r="K426" i="15"/>
  <c r="K448" i="15"/>
  <c r="K348" i="15"/>
  <c r="K321" i="15"/>
  <c r="K259" i="15"/>
  <c r="K381" i="15"/>
  <c r="K466" i="15"/>
  <c r="K261" i="15"/>
  <c r="K222" i="15"/>
  <c r="K291" i="15"/>
  <c r="K309" i="15"/>
  <c r="K355" i="15"/>
  <c r="K373" i="15"/>
  <c r="K409" i="15"/>
  <c r="K469" i="15"/>
  <c r="K170" i="15"/>
  <c r="K241" i="15"/>
  <c r="K249" i="15"/>
  <c r="K283" i="15"/>
  <c r="K475" i="15"/>
  <c r="K15" i="15"/>
  <c r="K150" i="15"/>
  <c r="K210" i="15"/>
  <c r="K460" i="15"/>
  <c r="K183" i="15"/>
  <c r="K456" i="15"/>
  <c r="K195" i="15"/>
  <c r="B6" i="16"/>
  <c r="T2" i="17"/>
  <c r="Q2" i="17"/>
  <c r="J2" i="17"/>
  <c r="I2" i="17"/>
  <c r="G6" i="15"/>
  <c r="G7" i="15"/>
  <c r="G8" i="15"/>
  <c r="G9" i="15"/>
  <c r="G10" i="15"/>
  <c r="G11" i="15"/>
  <c r="G12" i="15"/>
  <c r="G13" i="15"/>
  <c r="G5" i="15"/>
  <c r="C6" i="15"/>
  <c r="C7" i="15"/>
  <c r="C8" i="15"/>
  <c r="C9" i="15"/>
  <c r="C10" i="15"/>
  <c r="C11" i="15"/>
  <c r="C12" i="15"/>
  <c r="C13" i="15"/>
  <c r="C5" i="15"/>
  <c r="B6" i="15"/>
  <c r="I6" i="15" s="1"/>
  <c r="B7" i="15"/>
  <c r="B8" i="15"/>
  <c r="B9" i="15"/>
  <c r="B10" i="15"/>
  <c r="B11" i="15"/>
  <c r="B12" i="15"/>
  <c r="B13" i="15"/>
  <c r="B5" i="15"/>
  <c r="C1" i="15" l="1"/>
  <c r="G1" i="15"/>
  <c r="F11" i="15"/>
  <c r="J11" i="15"/>
  <c r="H13" i="15"/>
  <c r="I13" i="15"/>
  <c r="F10" i="15"/>
  <c r="J10" i="15"/>
  <c r="H12" i="15"/>
  <c r="I12" i="15"/>
  <c r="F9" i="15"/>
  <c r="J9" i="15"/>
  <c r="H11" i="15"/>
  <c r="I11" i="15"/>
  <c r="H10" i="15"/>
  <c r="I10" i="15"/>
  <c r="F13" i="15"/>
  <c r="J13" i="15"/>
  <c r="H9" i="15"/>
  <c r="I9" i="15"/>
  <c r="F12" i="15"/>
  <c r="J12" i="15"/>
  <c r="H7" i="15"/>
  <c r="I7" i="15"/>
  <c r="F6" i="15"/>
  <c r="J6" i="15"/>
  <c r="K6" i="15" s="1"/>
  <c r="H8" i="15"/>
  <c r="I8" i="15"/>
  <c r="F8" i="15"/>
  <c r="J8" i="15"/>
  <c r="F7" i="15"/>
  <c r="J7" i="15"/>
  <c r="F5" i="15"/>
  <c r="F1" i="15" s="1"/>
  <c r="J5" i="15"/>
  <c r="I5" i="15"/>
  <c r="E5" i="15"/>
  <c r="H6" i="15"/>
  <c r="H5" i="15"/>
  <c r="E8" i="15"/>
  <c r="E11" i="15"/>
  <c r="E12" i="15"/>
  <c r="E13" i="15"/>
  <c r="H1" i="15" l="1"/>
  <c r="B13" i="16" s="1"/>
  <c r="K10" i="15"/>
  <c r="K9" i="15"/>
  <c r="K12" i="15"/>
  <c r="K11" i="15"/>
  <c r="K8" i="15"/>
  <c r="K5" i="15"/>
  <c r="K13" i="15"/>
  <c r="K7" i="15"/>
  <c r="E10" i="15"/>
  <c r="E6" i="15"/>
  <c r="E1" i="15" s="1"/>
  <c r="E9" i="15"/>
  <c r="B7" i="16"/>
  <c r="D7" i="16" s="1"/>
  <c r="D6" i="16"/>
  <c r="B10" i="16"/>
  <c r="E7" i="15"/>
  <c r="K1" i="15" l="1"/>
  <c r="B18" i="16" s="1"/>
  <c r="B12" i="16" s="1"/>
  <c r="D12" i="16" s="1"/>
  <c r="B11" i="16"/>
  <c r="D13" i="16"/>
  <c r="F30" i="9"/>
  <c r="D10" i="16"/>
  <c r="F27" i="9"/>
  <c r="F29" i="9" l="1"/>
  <c r="D11" i="16"/>
  <c r="F28" i="9"/>
  <c r="F9" i="9"/>
  <c r="F8" i="9"/>
  <c r="F12" i="9"/>
  <c r="F16" i="9" s="1"/>
  <c r="F11" i="9"/>
  <c r="F15" i="9" s="1"/>
  <c r="F10" i="9"/>
</calcChain>
</file>

<file path=xl/sharedStrings.xml><?xml version="1.0" encoding="utf-8"?>
<sst xmlns="http://schemas.openxmlformats.org/spreadsheetml/2006/main" count="249" uniqueCount="168">
  <si>
    <t>Billing Address</t>
  </si>
  <si>
    <t>Utility Account #</t>
  </si>
  <si>
    <t>Meter #</t>
  </si>
  <si>
    <t>Town</t>
  </si>
  <si>
    <t>Email Address:</t>
  </si>
  <si>
    <t>Phone:</t>
  </si>
  <si>
    <t>Name:</t>
  </si>
  <si>
    <t>Utility Account #:</t>
  </si>
  <si>
    <t>Electric Meter #:</t>
  </si>
  <si>
    <t>Host's Historic Annual Usage (kWh):</t>
  </si>
  <si>
    <t>Host's Projected Annual Usage (kWh):</t>
  </si>
  <si>
    <t>Total Projected Annual Usage of All Group Members (excluding Host):</t>
  </si>
  <si>
    <t>Total Historic Annual Usage of All Group Members (excluding Host):</t>
  </si>
  <si>
    <t>https://www.puc.nh.gov/Sustainable%20Energy/GroupNetMetering.html</t>
  </si>
  <si>
    <t>Phone2:</t>
  </si>
  <si>
    <t>LMI (Y/N)</t>
  </si>
  <si>
    <t>No.</t>
  </si>
  <si>
    <t>Date</t>
  </si>
  <si>
    <t>Rate Class:</t>
  </si>
  <si>
    <t>kWh Res</t>
  </si>
  <si>
    <t>kWh</t>
  </si>
  <si>
    <t>Res</t>
  </si>
  <si>
    <t>LMI</t>
  </si>
  <si>
    <t>For LMI Solar</t>
  </si>
  <si>
    <t>% Residential Members LMI</t>
  </si>
  <si>
    <t>% Load Residential</t>
  </si>
  <si>
    <t xml:space="preserve"># Total Residential Members </t>
  </si>
  <si>
    <t>System Projected Annual Output</t>
  </si>
  <si>
    <t>Below Auto-populates.  Do not adjust</t>
  </si>
  <si>
    <t>All Following Sheets are password-protected and for PUC staff use only</t>
  </si>
  <si>
    <t>Group Reg #</t>
  </si>
  <si>
    <t>Approval Date</t>
  </si>
  <si>
    <t>System Operation Date</t>
  </si>
  <si>
    <t>RES?</t>
  </si>
  <si>
    <t>LMI?</t>
  </si>
  <si>
    <t># Members</t>
  </si>
  <si>
    <t>Email</t>
  </si>
  <si>
    <t>Type</t>
  </si>
  <si>
    <t>Utility</t>
  </si>
  <si>
    <t>Date Rec'd @ PUC</t>
  </si>
  <si>
    <t>Date All Data Rec'd</t>
  </si>
  <si>
    <t>Exempt?</t>
  </si>
  <si>
    <t>TBD</t>
  </si>
  <si>
    <t>Capacity (kW AC)</t>
  </si>
  <si>
    <t>Auto-populates.  Do not adjust</t>
  </si>
  <si>
    <t>State:</t>
  </si>
  <si>
    <t>Zip Code:</t>
  </si>
  <si>
    <t xml:space="preserve">Town: </t>
  </si>
  <si>
    <t>First</t>
  </si>
  <si>
    <t>Last</t>
  </si>
  <si>
    <t>Total % Net Metering Credits</t>
  </si>
  <si>
    <t>For On-Bill Credits</t>
  </si>
  <si>
    <t>Name or Trade Name:</t>
  </si>
  <si>
    <t>Host's Website Address (if applicable):</t>
  </si>
  <si>
    <t>Operator Name (if different):</t>
  </si>
  <si>
    <t>OBC?</t>
  </si>
  <si>
    <t>% Credit to LMI</t>
  </si>
  <si>
    <t>% Credit</t>
  </si>
  <si>
    <t>On-Bill Crediting Requirements</t>
  </si>
  <si>
    <t>LMI Community Solar Requirements</t>
  </si>
  <si>
    <t>*New Hampshire Electric Cooperative (NHEC) customers are not required to register for Group Net Metering with the Commission but instead must register directly with NHEC.</t>
  </si>
  <si>
    <t>A2. Person Responsible for Responding to Application Inquiries</t>
  </si>
  <si>
    <t>Renewable energy source (e.g., Solar, Hydro, Wind, etc.):</t>
  </si>
  <si>
    <t xml:space="preserve">Facility initial operational date: </t>
  </si>
  <si>
    <t>Instructions:</t>
  </si>
  <si>
    <t>If there are more members, create more rows below as needed.</t>
  </si>
  <si>
    <t>Or see the Comission's website:</t>
  </si>
  <si>
    <t>Member Name</t>
  </si>
  <si>
    <t xml:space="preserve"> </t>
  </si>
  <si>
    <t xml:space="preserve">  </t>
  </si>
  <si>
    <t>Distribution Utility Name:</t>
  </si>
  <si>
    <t>Group Production and Usage Summary Information and Comparison</t>
  </si>
  <si>
    <t>% Allocation to Host</t>
  </si>
  <si>
    <t>Total Group % Allocation</t>
  </si>
  <si>
    <t>Total Historic Usage of Group:</t>
  </si>
  <si>
    <t>Total Projected Usage of Group:</t>
  </si>
  <si>
    <t>Renewable Energy Source:</t>
  </si>
  <si>
    <t>SECTION A.  HOST INFORMATION</t>
  </si>
  <si>
    <t>A1. Indicate (check) the Registration Type below:</t>
  </si>
  <si>
    <t>NH</t>
  </si>
  <si>
    <t>Generation capacity of host's facility (Maximum kW AC for inverter-based facilites,             kW nameplate capacity otherwise):</t>
  </si>
  <si>
    <t>% Monthly Net Metering Credit Allocation</t>
  </si>
  <si>
    <t>On-Bill Crediting: % Net Metering Credit Allocation Summary</t>
  </si>
  <si>
    <t>If participating in on-bill crediting, the total group % allocation must equal 100.00%</t>
  </si>
  <si>
    <t>Historic Annual Load (Usage) (kWh)</t>
  </si>
  <si>
    <t>Projected Annual Load (Usage) (kWh) 
(if different)</t>
  </si>
  <si>
    <t>Host facility’s actual annual output, if known, or projected annual output (kWh/year):</t>
  </si>
  <si>
    <t>Applicant Printed Name</t>
  </si>
  <si>
    <t>Applicant Signature</t>
  </si>
  <si>
    <t>Group registration is electing on-bill monetary credits (Y/N)</t>
  </si>
  <si>
    <t>Group registraton is for a "Low-Moderate Income Community Solar Project" (Y/N)</t>
  </si>
  <si>
    <t>Host’s total historic annual load (kWh/year) (if applicable):</t>
  </si>
  <si>
    <t xml:space="preserve">If electing on-bill monetary credits, indicate the percentage (xx.xx%) of the net metering monthly credit to be allocated to host:  </t>
  </si>
  <si>
    <t>kW</t>
  </si>
  <si>
    <t>% Allocation to All Members</t>
  </si>
  <si>
    <t>kWh AHP</t>
  </si>
  <si>
    <t xml:space="preserve"># LMI Residential Members </t>
  </si>
  <si>
    <t>Res LMI</t>
  </si>
  <si>
    <t>AHP LMI</t>
  </si>
  <si>
    <t>Result</t>
  </si>
  <si>
    <t>Total Member and Host Annual kWh</t>
  </si>
  <si>
    <t>For Group Net Metering</t>
  </si>
  <si>
    <t>Note: Calculation uses Historic host and member loads.  Any form using projected loads must be subject to manual review.</t>
  </si>
  <si>
    <t xml:space="preserve">A4. Facility Owner/Operator Information </t>
  </si>
  <si>
    <t>A5. Host Information</t>
  </si>
  <si>
    <t>A6. Host Facility, Production, and Usage Information</t>
  </si>
  <si>
    <t>A3. Person Responsible for Ongoing Group Registration Inquries</t>
  </si>
  <si>
    <t>SUMMARY FOR ALL GROUP REGISTRATIONS</t>
  </si>
  <si>
    <t>SUMMARY FOR GROUPS ELECTING ON BILL CREDITING</t>
  </si>
  <si>
    <t xml:space="preserve">SUMMARY FOR LOW-MODERATE INCOME COMMUNITY SOLAR PROJECT GROUPS </t>
  </si>
  <si>
    <t>Summary of Additional Requirements for LMI Community Solar Project Group Registrations</t>
  </si>
  <si>
    <t>Check</t>
  </si>
  <si>
    <t>% Credits attributed to LMI and AHP Members</t>
  </si>
  <si>
    <t>New Registration</t>
  </si>
  <si>
    <t>Facility Owner Name:</t>
  </si>
  <si>
    <t>Generation Capacity of Host's Facility (kW):</t>
  </si>
  <si>
    <t>Host Facility's Actual or Projected Annual Output (kWh):</t>
  </si>
  <si>
    <t>The total annual usage of all group members (including the host) must be equal to, or exceed, the host facility's actual or projected annual output.</t>
  </si>
  <si>
    <t xml:space="preserve">ii) A host participating in on-bill crediting may make changes to group membership or credit percentage allocations up to 4 times each year, and only once in each calendar quarter ending March 31, June 30, September 30, and December 31. </t>
  </si>
  <si>
    <t xml:space="preserve">iii) Select the GNM registration type in Section A (Host Information) and complete all applicable sections. </t>
  </si>
  <si>
    <t>iiv) This document may be signed electronically, pursuant to RSA 294-A.</t>
  </si>
  <si>
    <t xml:space="preserve">vii) Some information asked for on this form is only required for groups seeking registration eligibility as a Low-Moderate Income (LMI) community solar project.  Please see tab "E. LMI Certifications" and the Puc Rule 909.13. for more information on eligibility requirements. </t>
  </si>
  <si>
    <t xml:space="preserve">                           Previously approved registrations provide Registration Number:</t>
  </si>
  <si>
    <t>LMI COMM SOLAR</t>
  </si>
  <si>
    <t>MEMBER INFORMATION</t>
  </si>
  <si>
    <t>ON-BILL CRD</t>
  </si>
  <si>
    <r>
      <rPr>
        <b/>
        <sz val="8"/>
        <rFont val="Times New Roman"/>
        <family val="1"/>
      </rPr>
      <t>RES (Y/N) or AHP</t>
    </r>
    <r>
      <rPr>
        <b/>
        <sz val="8"/>
        <color theme="1"/>
        <rFont val="Times New Roman"/>
        <family val="1"/>
      </rPr>
      <t xml:space="preserve"> </t>
    </r>
  </si>
  <si>
    <t>Host Name</t>
  </si>
  <si>
    <t>Service Address</t>
  </si>
  <si>
    <t>Service Town</t>
  </si>
  <si>
    <t>Service State</t>
  </si>
  <si>
    <t>Service Zip</t>
  </si>
  <si>
    <t>Billing Town</t>
  </si>
  <si>
    <t>Billing Zip</t>
  </si>
  <si>
    <t>Host</t>
  </si>
  <si>
    <t>Utility Service Street Address</t>
  </si>
  <si>
    <t>BILLING ADDRESS (IF DIFFERENT)</t>
  </si>
  <si>
    <t>Utility Service Address:</t>
  </si>
  <si>
    <t xml:space="preserve">Billing Address: (if different </t>
  </si>
  <si>
    <t xml:space="preserve">           than Service Address)</t>
  </si>
  <si>
    <t>Host meter's utiltiy rate class is Residential? (Y/N)</t>
  </si>
  <si>
    <t>Host’s projected annual load (kWh) (if different from historic):</t>
  </si>
  <si>
    <t>Host is an LMI customer? (Y/N)</t>
  </si>
  <si>
    <t>Host is an Affordable Housing Project? (Y/N)</t>
  </si>
  <si>
    <t>HOST:</t>
  </si>
  <si>
    <t>MEMBERS</t>
  </si>
  <si>
    <t>Total  Number of Residential End Users</t>
  </si>
  <si>
    <t>% of Load Attributable to Residential and Affordable Housing End Users</t>
  </si>
  <si>
    <t>% of Residential End Users defined as Low-Moderate Income</t>
  </si>
  <si>
    <t>% of Monthly Net Metering Credits Allocated to Low-Moderate Income End Users</t>
  </si>
  <si>
    <t>Total number of residential end users must be greater than or equal to 5</t>
  </si>
  <si>
    <t>Percentage of load attributable to residential end users and affordable housing projects, if any, must be greater than or equal to 85.00%</t>
  </si>
  <si>
    <t>Percentage of residential end users defined as low-moderate income must be greater than or equal to 50%</t>
  </si>
  <si>
    <t>Percentage of net metering credits allocated to low-moderate income residential end users or affordable housing projects must be greater than or equal to 12.00%</t>
  </si>
  <si>
    <t>Previously-approved Registration:           Re-registering, or            Modifying Host and/or Member Information</t>
  </si>
  <si>
    <t>Utility ID# of Host Facility:</t>
  </si>
  <si>
    <t xml:space="preserve">https://www.puc.nh.gov/Regulatory/Rules/PUC900.pdf </t>
  </si>
  <si>
    <t>The PUC Admin. 900 Rules are available at the link below:</t>
  </si>
  <si>
    <t>Form PUC 909.09 
Application to Register, Re-register, or Modify a Host Registration, for 
Group Net Metering
 (RSA 362-A:9, XIV)</t>
  </si>
  <si>
    <t>Municipal Host</t>
  </si>
  <si>
    <t>Please continue to Sections (tabs) B, C, D, E (if applicable), and F (if applicable).</t>
  </si>
  <si>
    <t>vi) The Department also shall accept the document and any attachments through U.S. mail, by overnight express service, or by hand delivery to the address shown above if the applicant is unable to file the document and attachments electronically.  GNM registrations electing on-bill credits must provide member information and credit percentage allocations in .xls format.</t>
  </si>
  <si>
    <t>Or email ENGY.GroupNetMetering@energy.nh.gov</t>
  </si>
  <si>
    <r>
      <t xml:space="preserve">v) The document and any attachments shall be filed electronically in a format compatible with the computer system of the Commission, per Puc 203.03, or through the following email address: 
                                                       </t>
    </r>
    <r>
      <rPr>
        <b/>
        <sz val="11"/>
        <color theme="1"/>
        <rFont val="Times New Roman"/>
        <family val="1"/>
      </rPr>
      <t>ENGY.GroupNetMetering@energy.nh.gov</t>
    </r>
    <r>
      <rPr>
        <sz val="11"/>
        <color theme="1"/>
        <rFont val="Times New Roman"/>
        <family val="1"/>
      </rPr>
      <t xml:space="preserve"> 
A copy shall also be sent to the Host's distribution utility.</t>
    </r>
  </si>
  <si>
    <t xml:space="preserve">viii) Some information asked for on this form is only required for groups seeking registration eligibility as a Municipal Host.  Please see tab "F. Municipal Host Certifications" for more information on eligibility requirements. </t>
  </si>
  <si>
    <t>Questions? Call the Department of Energy at 603-271-3670 or 1-800-852-3793.</t>
  </si>
  <si>
    <t>i) This form is provided as a convenience for group net metering (GNM) registration or re-registration. It may also be used to make changes or modifications to a GNM registration utilizing on-bill crediting.  All information specified under Puc Rule 909.09 is required when applying for GNM registration (or re-registration), or when modifying a GNM registration (e.g., host information, members, credit mechanism, etc.).  The use of this form is not required.  Applicants using this form are asked to submit it in Excel format.</t>
  </si>
  <si>
    <t>Date of Commercial Operation (Municipal Hosts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</si>
</sst>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quot;$&quot;#,##0"/>
    <numFmt numFmtId="166" formatCode="[&lt;=9999999]###\-####;\(###\)\ ###\-####"/>
    <numFmt numFmtId="167" formatCode="00000"/>
    <numFmt numFmtId="168" formatCode="0.0%"/>
  </numFmts>
  <fonts count="29" x14ac:knownFonts="1">
    <font>
      <sz val="11"/>
      <color theme="1"/>
      <name val="Calibri"/>
      <family val="2"/>
      <scheme val="minor"/>
    </font>
    <font>
      <sz val="11"/>
      <color theme="1"/>
      <name val="Calibri"/>
      <family val="2"/>
      <scheme val="minor"/>
    </font>
    <font>
      <u/>
      <sz val="11"/>
      <color theme="1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1"/>
      <color theme="1"/>
      <name val="Times New Roman"/>
      <family val="1"/>
    </font>
    <font>
      <sz val="10"/>
      <color theme="1"/>
      <name val="Times New Roman"/>
      <family val="1"/>
    </font>
    <font>
      <b/>
      <sz val="10"/>
      <color theme="1"/>
      <name val="Times New Roman"/>
      <family val="1"/>
    </font>
    <font>
      <b/>
      <sz val="12"/>
      <color theme="1"/>
      <name val="Times New Roman"/>
      <family val="1"/>
    </font>
    <font>
      <b/>
      <sz val="9"/>
      <color theme="1"/>
      <name val="Times New Roman"/>
      <family val="1"/>
    </font>
    <font>
      <sz val="9"/>
      <color theme="1"/>
      <name val="Times New Roman"/>
      <family val="1"/>
    </font>
    <font>
      <b/>
      <sz val="11"/>
      <color theme="1"/>
      <name val="Times New Roman"/>
      <family val="1"/>
    </font>
    <font>
      <b/>
      <sz val="8"/>
      <color theme="1"/>
      <name val="Times New Roman"/>
      <family val="1"/>
    </font>
    <font>
      <sz val="8"/>
      <color theme="1"/>
      <name val="Times New Roman"/>
      <family val="1"/>
    </font>
    <font>
      <sz val="10"/>
      <color theme="10"/>
      <name val="Calibri"/>
      <family val="2"/>
      <scheme val="minor"/>
    </font>
    <font>
      <sz val="11"/>
      <color rgb="FFFF0000"/>
      <name val="Calibri"/>
      <family val="2"/>
      <scheme val="minor"/>
    </font>
    <font>
      <b/>
      <sz val="11"/>
      <color theme="1"/>
      <name val="Calibri"/>
      <family val="2"/>
      <scheme val="minor"/>
    </font>
    <font>
      <sz val="18"/>
      <color rgb="FFFF0000"/>
      <name val="Calibri"/>
      <family val="2"/>
      <scheme val="minor"/>
    </font>
    <font>
      <sz val="14"/>
      <name val="Calibri"/>
      <family val="2"/>
      <scheme val="minor"/>
    </font>
    <font>
      <b/>
      <sz val="14"/>
      <color rgb="FFFF0000"/>
      <name val="Calibri"/>
      <family val="2"/>
      <scheme val="minor"/>
    </font>
    <font>
      <b/>
      <sz val="10"/>
      <color rgb="FF000000"/>
      <name val="Times New Roman"/>
      <family val="1"/>
    </font>
    <font>
      <b/>
      <sz val="11"/>
      <color rgb="FFFF0000"/>
      <name val="Calibri"/>
      <family val="2"/>
      <scheme val="minor"/>
    </font>
    <font>
      <i/>
      <sz val="10"/>
      <color theme="1"/>
      <name val="Times New Roman"/>
      <family val="1"/>
    </font>
    <font>
      <b/>
      <sz val="14"/>
      <color theme="1"/>
      <name val="Times New Roman"/>
      <family val="1"/>
    </font>
    <font>
      <u/>
      <sz val="11"/>
      <color theme="10"/>
      <name val="Times New Roman"/>
      <family val="1"/>
    </font>
    <font>
      <b/>
      <sz val="8"/>
      <name val="Times New Roman"/>
      <family val="1"/>
    </font>
    <font>
      <sz val="11"/>
      <name val="Calibri"/>
      <family val="2"/>
      <scheme val="minor"/>
    </font>
    <font>
      <sz val="11"/>
      <color theme="1"/>
      <name val="Courier New"/>
      <family val="3"/>
    </font>
  </fonts>
  <fills count="6">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bgColor indexed="64"/>
      </patternFill>
    </fill>
  </fills>
  <borders count="40">
    <border>
      <left/>
      <right/>
      <top/>
      <bottom/>
      <diagonal/>
    </border>
    <border>
      <left/>
      <right/>
      <top/>
      <bottom style="medium">
        <color indexed="64"/>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cellStyleXfs>
  <cellXfs count="239">
    <xf numFmtId="0" fontId="0" fillId="0" borderId="0" xfId="0"/>
    <xf numFmtId="0" fontId="0" fillId="0" borderId="1" xfId="0" applyBorder="1"/>
    <xf numFmtId="0" fontId="0" fillId="0" borderId="2" xfId="0" applyBorder="1"/>
    <xf numFmtId="0" fontId="0" fillId="0" borderId="0" xfId="0" applyAlignment="1">
      <alignment horizontal="left" vertical="center"/>
    </xf>
    <xf numFmtId="0" fontId="0" fillId="0" borderId="0" xfId="0" applyBorder="1" applyAlignment="1">
      <alignment horizontal="left" vertical="center"/>
    </xf>
    <xf numFmtId="0" fontId="0" fillId="2" borderId="0" xfId="0" applyFill="1"/>
    <xf numFmtId="0" fontId="0" fillId="0" borderId="0" xfId="0" applyFill="1"/>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xf numFmtId="0" fontId="4" fillId="0" borderId="0" xfId="0" applyFont="1"/>
    <xf numFmtId="0" fontId="5" fillId="0" borderId="0" xfId="0" applyFont="1" applyBorder="1" applyAlignment="1">
      <alignment horizontal="left" vertical="center"/>
    </xf>
    <xf numFmtId="0" fontId="8" fillId="0" borderId="0" xfId="0" applyFont="1" applyFill="1" applyBorder="1" applyAlignment="1">
      <alignment horizontal="left" vertical="center" wrapText="1"/>
    </xf>
    <xf numFmtId="0" fontId="7" fillId="0" borderId="0" xfId="0" applyFont="1" applyFill="1" applyBorder="1" applyAlignment="1">
      <alignment horizontal="left" vertical="center"/>
    </xf>
    <xf numFmtId="1" fontId="7" fillId="0" borderId="0" xfId="0" applyNumberFormat="1" applyFont="1" applyFill="1" applyBorder="1" applyAlignment="1">
      <alignment horizontal="left"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center" wrapText="1"/>
    </xf>
    <xf numFmtId="0" fontId="6" fillId="0" borderId="0" xfId="0" applyFont="1"/>
    <xf numFmtId="0" fontId="7" fillId="0" borderId="0" xfId="0" applyFont="1"/>
    <xf numFmtId="0" fontId="0" fillId="0" borderId="0" xfId="0" applyBorder="1"/>
    <xf numFmtId="0" fontId="14" fillId="0" borderId="12" xfId="0" applyFont="1" applyBorder="1"/>
    <xf numFmtId="0" fontId="14" fillId="0" borderId="7" xfId="0" applyFont="1" applyBorder="1"/>
    <xf numFmtId="1" fontId="14" fillId="0" borderId="13" xfId="0" applyNumberFormat="1" applyFont="1" applyBorder="1"/>
    <xf numFmtId="0" fontId="14" fillId="0" borderId="14" xfId="0" applyFont="1" applyBorder="1" applyAlignment="1">
      <alignment horizontal="center" vertical="center"/>
    </xf>
    <xf numFmtId="0" fontId="14" fillId="2" borderId="6" xfId="0" applyFont="1" applyFill="1" applyBorder="1"/>
    <xf numFmtId="0" fontId="14" fillId="2" borderId="5" xfId="0" applyFont="1" applyFill="1" applyBorder="1"/>
    <xf numFmtId="1" fontId="14" fillId="2" borderId="8" xfId="0" applyNumberFormat="1" applyFont="1" applyFill="1" applyBorder="1"/>
    <xf numFmtId="0" fontId="14" fillId="2" borderId="11" xfId="0" applyFont="1" applyFill="1" applyBorder="1" applyAlignment="1">
      <alignment horizontal="center" vertical="center"/>
    </xf>
    <xf numFmtId="0" fontId="14" fillId="0" borderId="6" xfId="0" applyFont="1" applyBorder="1"/>
    <xf numFmtId="0" fontId="14" fillId="0" borderId="5" xfId="0" applyFont="1" applyBorder="1"/>
    <xf numFmtId="1" fontId="14" fillId="0" borderId="8" xfId="0" applyNumberFormat="1" applyFont="1" applyBorder="1"/>
    <xf numFmtId="0" fontId="14" fillId="0" borderId="11" xfId="0" applyFont="1" applyBorder="1" applyAlignment="1">
      <alignment horizontal="center" vertical="center"/>
    </xf>
    <xf numFmtId="0" fontId="14" fillId="0" borderId="33" xfId="0" applyFont="1" applyBorder="1"/>
    <xf numFmtId="0" fontId="14" fillId="2" borderId="11" xfId="0" applyFont="1" applyFill="1" applyBorder="1"/>
    <xf numFmtId="0" fontId="14" fillId="0" borderId="0" xfId="0" applyFont="1"/>
    <xf numFmtId="0" fontId="6" fillId="0" borderId="9" xfId="0" applyFont="1" applyBorder="1"/>
    <xf numFmtId="0" fontId="14" fillId="0" borderId="10" xfId="0" applyFont="1" applyBorder="1" applyAlignment="1"/>
    <xf numFmtId="0" fontId="14" fillId="0" borderId="0" xfId="0" applyFont="1" applyBorder="1" applyAlignment="1"/>
    <xf numFmtId="0" fontId="7" fillId="4" borderId="26" xfId="0" applyFont="1" applyFill="1" applyBorder="1" applyAlignment="1" applyProtection="1">
      <alignment vertical="center"/>
    </xf>
    <xf numFmtId="0" fontId="7" fillId="4" borderId="0" xfId="0" applyFont="1" applyFill="1" applyBorder="1" applyProtection="1"/>
    <xf numFmtId="0" fontId="7" fillId="4" borderId="0" xfId="0" applyFont="1" applyFill="1" applyBorder="1" applyAlignment="1" applyProtection="1">
      <alignment vertical="center"/>
    </xf>
    <xf numFmtId="0" fontId="8" fillId="4" borderId="0" xfId="0" applyFont="1" applyFill="1" applyBorder="1" applyAlignment="1" applyProtection="1">
      <alignment vertical="center"/>
    </xf>
    <xf numFmtId="0" fontId="0" fillId="4" borderId="0" xfId="0" applyFill="1" applyBorder="1" applyAlignment="1" applyProtection="1"/>
    <xf numFmtId="0" fontId="12" fillId="0" borderId="0" xfId="0" applyFont="1"/>
    <xf numFmtId="0" fontId="0" fillId="0" borderId="0" xfId="0" applyAlignment="1">
      <alignment horizontal="center"/>
    </xf>
    <xf numFmtId="0" fontId="5" fillId="0" borderId="9" xfId="0" applyFont="1" applyBorder="1"/>
    <xf numFmtId="10" fontId="0" fillId="0" borderId="0" xfId="0" applyNumberFormat="1"/>
    <xf numFmtId="0" fontId="16" fillId="0" borderId="0" xfId="0" applyFont="1"/>
    <xf numFmtId="0" fontId="18" fillId="0" borderId="0" xfId="0" applyFont="1"/>
    <xf numFmtId="0" fontId="17" fillId="0" borderId="1" xfId="0" applyFont="1" applyBorder="1" applyAlignment="1">
      <alignment horizontal="center"/>
    </xf>
    <xf numFmtId="165" fontId="17" fillId="0" borderId="1" xfId="0" applyNumberFormat="1" applyFont="1" applyBorder="1" applyAlignment="1">
      <alignment horizontal="center"/>
    </xf>
    <xf numFmtId="10" fontId="17" fillId="0" borderId="1" xfId="0" applyNumberFormat="1" applyFont="1" applyBorder="1" applyAlignment="1">
      <alignment horizontal="center"/>
    </xf>
    <xf numFmtId="10" fontId="0" fillId="0" borderId="0" xfId="1" applyNumberFormat="1" applyFont="1"/>
    <xf numFmtId="164" fontId="0" fillId="0" borderId="0" xfId="3" applyNumberFormat="1" applyFont="1"/>
    <xf numFmtId="0" fontId="17" fillId="0" borderId="0" xfId="0" applyFont="1"/>
    <xf numFmtId="0" fontId="20" fillId="0" borderId="1" xfId="0" applyFont="1" applyBorder="1" applyAlignment="1">
      <alignment horizontal="left"/>
    </xf>
    <xf numFmtId="0" fontId="16" fillId="0" borderId="1" xfId="0" applyFont="1" applyBorder="1"/>
    <xf numFmtId="1" fontId="0" fillId="0" borderId="0" xfId="0" applyNumberFormat="1"/>
    <xf numFmtId="0" fontId="16" fillId="0" borderId="0" xfId="0" applyFont="1" applyFill="1" applyBorder="1"/>
    <xf numFmtId="0" fontId="17" fillId="0" borderId="1" xfId="0" applyFont="1" applyBorder="1"/>
    <xf numFmtId="0" fontId="20" fillId="0" borderId="0" xfId="0" applyFont="1"/>
    <xf numFmtId="0" fontId="20" fillId="0" borderId="0" xfId="0" applyFont="1" applyBorder="1" applyAlignment="1">
      <alignment horizontal="left"/>
    </xf>
    <xf numFmtId="0" fontId="16" fillId="0" borderId="0" xfId="0" applyFont="1" applyBorder="1"/>
    <xf numFmtId="0" fontId="8" fillId="0" borderId="0" xfId="0" applyFont="1" applyFill="1" applyBorder="1" applyAlignment="1">
      <alignment horizontal="left" wrapText="1"/>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wrapText="1"/>
    </xf>
    <xf numFmtId="0" fontId="8" fillId="0" borderId="0" xfId="0" applyFont="1" applyFill="1" applyBorder="1" applyAlignment="1">
      <alignment horizontal="center" wrapText="1"/>
    </xf>
    <xf numFmtId="0" fontId="7" fillId="0" borderId="9" xfId="0" applyFont="1" applyFill="1" applyBorder="1" applyAlignment="1">
      <alignment vertical="center"/>
    </xf>
    <xf numFmtId="0" fontId="14" fillId="0" borderId="9" xfId="0" applyFont="1" applyBorder="1" applyAlignment="1">
      <alignment horizontal="center"/>
    </xf>
    <xf numFmtId="0" fontId="14" fillId="0" borderId="10" xfId="0" applyFont="1" applyBorder="1" applyAlignment="1">
      <alignment horizontal="center"/>
    </xf>
    <xf numFmtId="0" fontId="14" fillId="0" borderId="15" xfId="0" applyFont="1" applyBorder="1" applyAlignment="1">
      <alignment horizontal="center" vertical="center"/>
    </xf>
    <xf numFmtId="0" fontId="14" fillId="2" borderId="16" xfId="0" applyFont="1" applyFill="1" applyBorder="1" applyAlignment="1">
      <alignment horizontal="center" vertical="center"/>
    </xf>
    <xf numFmtId="0" fontId="14" fillId="0" borderId="16" xfId="0" applyFont="1" applyBorder="1" applyAlignment="1">
      <alignment horizontal="center" vertical="center"/>
    </xf>
    <xf numFmtId="0" fontId="13" fillId="0" borderId="35" xfId="0" applyFont="1" applyFill="1" applyBorder="1" applyAlignment="1">
      <alignment horizontal="center" vertical="center" wrapText="1"/>
    </xf>
    <xf numFmtId="0" fontId="0" fillId="0" borderId="0" xfId="0" applyAlignment="1">
      <alignment horizontal="right"/>
    </xf>
    <xf numFmtId="0" fontId="7" fillId="0" borderId="0" xfId="0" applyFont="1" applyFill="1" applyBorder="1" applyAlignment="1">
      <alignment horizontal="left" vertical="center"/>
    </xf>
    <xf numFmtId="10" fontId="14" fillId="0" borderId="15" xfId="1" applyNumberFormat="1" applyFont="1" applyBorder="1"/>
    <xf numFmtId="10" fontId="14" fillId="2" borderId="16" xfId="1" applyNumberFormat="1" applyFont="1" applyFill="1" applyBorder="1"/>
    <xf numFmtId="10" fontId="14" fillId="0" borderId="16" xfId="1" applyNumberFormat="1" applyFont="1" applyBorder="1"/>
    <xf numFmtId="10" fontId="14" fillId="0" borderId="10" xfId="0" applyNumberFormat="1" applyFont="1" applyBorder="1" applyAlignment="1"/>
    <xf numFmtId="0" fontId="11" fillId="0" borderId="0" xfId="0" applyFont="1" applyFill="1" applyBorder="1" applyAlignment="1">
      <alignment horizontal="left" vertical="center"/>
    </xf>
    <xf numFmtId="0" fontId="0" fillId="0" borderId="1" xfId="0" applyBorder="1" applyAlignment="1">
      <alignment horizontal="right"/>
    </xf>
    <xf numFmtId="164" fontId="19" fillId="3" borderId="34" xfId="3" applyNumberFormat="1" applyFont="1" applyFill="1" applyBorder="1" applyAlignment="1">
      <alignment horizontal="right"/>
    </xf>
    <xf numFmtId="164" fontId="19" fillId="3" borderId="25" xfId="3" applyNumberFormat="1" applyFont="1" applyFill="1" applyBorder="1" applyAlignment="1">
      <alignment horizontal="right"/>
    </xf>
    <xf numFmtId="10" fontId="19" fillId="3" borderId="25" xfId="0" applyNumberFormat="1" applyFont="1" applyFill="1" applyBorder="1" applyAlignment="1">
      <alignment horizontal="right"/>
    </xf>
    <xf numFmtId="0" fontId="19" fillId="3" borderId="25" xfId="0" applyFont="1" applyFill="1" applyBorder="1" applyAlignment="1">
      <alignment horizontal="right"/>
    </xf>
    <xf numFmtId="9" fontId="19" fillId="3" borderId="25" xfId="0" applyNumberFormat="1" applyFont="1" applyFill="1" applyBorder="1" applyAlignment="1">
      <alignment horizontal="right"/>
    </xf>
    <xf numFmtId="0" fontId="0" fillId="0" borderId="31" xfId="0" applyBorder="1"/>
    <xf numFmtId="0" fontId="3" fillId="0" borderId="0" xfId="0" applyFont="1" applyAlignment="1">
      <alignment horizontal="left" vertical="center"/>
    </xf>
    <xf numFmtId="0" fontId="21" fillId="0" borderId="0" xfId="0" applyFont="1"/>
    <xf numFmtId="0" fontId="21" fillId="0" borderId="0" xfId="0" applyFont="1" applyAlignment="1">
      <alignment wrapText="1"/>
    </xf>
    <xf numFmtId="0" fontId="7" fillId="0" borderId="0" xfId="0" applyFont="1" applyAlignment="1">
      <alignment horizontal="right"/>
    </xf>
    <xf numFmtId="0" fontId="7" fillId="0" borderId="0" xfId="0" applyFont="1" applyAlignment="1">
      <alignment horizontal="right"/>
    </xf>
    <xf numFmtId="0" fontId="7" fillId="0" borderId="9" xfId="0" applyFont="1" applyFill="1" applyBorder="1" applyAlignment="1">
      <alignment vertical="center"/>
    </xf>
    <xf numFmtId="0" fontId="7" fillId="0" borderId="0" xfId="0" applyFont="1" applyFill="1" applyBorder="1" applyAlignment="1">
      <alignment horizontal="right" vertical="center" wrapText="1"/>
    </xf>
    <xf numFmtId="0" fontId="13" fillId="0" borderId="29" xfId="0" applyFont="1" applyBorder="1" applyAlignment="1">
      <alignment vertical="center"/>
    </xf>
    <xf numFmtId="0" fontId="13" fillId="0" borderId="18"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vertical="center"/>
    </xf>
    <xf numFmtId="166" fontId="7" fillId="0" borderId="9" xfId="0" applyNumberFormat="1" applyFont="1" applyFill="1" applyBorder="1" applyAlignment="1">
      <alignment vertical="center"/>
    </xf>
    <xf numFmtId="166" fontId="7" fillId="0" borderId="10" xfId="0" applyNumberFormat="1" applyFont="1" applyFill="1" applyBorder="1" applyAlignment="1">
      <alignment vertical="center"/>
    </xf>
    <xf numFmtId="167" fontId="5" fillId="0" borderId="10" xfId="0" applyNumberFormat="1" applyFont="1" applyBorder="1"/>
    <xf numFmtId="0" fontId="14" fillId="0" borderId="10" xfId="0" applyFont="1" applyBorder="1" applyAlignment="1">
      <alignment horizontal="center" vertical="center"/>
    </xf>
    <xf numFmtId="0" fontId="7" fillId="0" borderId="9" xfId="0" applyFont="1" applyFill="1" applyBorder="1" applyAlignment="1">
      <alignment vertical="center"/>
    </xf>
    <xf numFmtId="0" fontId="7" fillId="4" borderId="0" xfId="0" applyFont="1" applyFill="1" applyBorder="1" applyAlignment="1" applyProtection="1">
      <alignment horizontal="right" vertical="center"/>
    </xf>
    <xf numFmtId="0" fontId="8" fillId="0" borderId="0" xfId="0" applyFont="1" applyBorder="1" applyAlignment="1">
      <alignment vertical="center" wrapText="1"/>
    </xf>
    <xf numFmtId="0" fontId="4" fillId="0" borderId="0" xfId="0" applyFont="1" applyAlignment="1">
      <alignment vertical="center"/>
    </xf>
    <xf numFmtId="1" fontId="14" fillId="0" borderId="14" xfId="0" applyNumberFormat="1" applyFont="1" applyBorder="1"/>
    <xf numFmtId="1" fontId="14" fillId="2" borderId="11" xfId="0" applyNumberFormat="1" applyFont="1" applyFill="1" applyBorder="1"/>
    <xf numFmtId="1" fontId="14" fillId="0" borderId="11" xfId="0" applyNumberFormat="1" applyFont="1" applyBorder="1"/>
    <xf numFmtId="1" fontId="0" fillId="0" borderId="0" xfId="1" applyNumberFormat="1" applyFont="1"/>
    <xf numFmtId="1" fontId="19" fillId="5" borderId="5" xfId="0" applyNumberFormat="1" applyFont="1" applyFill="1" applyBorder="1" applyAlignment="1">
      <alignment horizontal="right"/>
    </xf>
    <xf numFmtId="0" fontId="22" fillId="0" borderId="0" xfId="0" applyFont="1"/>
    <xf numFmtId="0" fontId="7" fillId="0" borderId="0" xfId="0" applyFont="1" applyBorder="1" applyAlignment="1">
      <alignment horizontal="right"/>
    </xf>
    <xf numFmtId="0" fontId="0" fillId="4" borderId="0" xfId="0" applyFill="1" applyBorder="1" applyProtection="1"/>
    <xf numFmtId="0" fontId="8" fillId="0" borderId="0" xfId="0" applyFont="1" applyBorder="1" applyAlignment="1">
      <alignment horizontal="left" wrapText="1"/>
    </xf>
    <xf numFmtId="0" fontId="8" fillId="0" borderId="26" xfId="0" applyFont="1" applyBorder="1" applyAlignment="1">
      <alignment vertical="top"/>
    </xf>
    <xf numFmtId="0" fontId="8" fillId="0" borderId="3" xfId="0" applyFont="1" applyBorder="1" applyAlignment="1">
      <alignment vertical="top"/>
    </xf>
    <xf numFmtId="0" fontId="8" fillId="0" borderId="0" xfId="0" applyFont="1" applyFill="1" applyBorder="1" applyAlignment="1" applyProtection="1">
      <alignment vertical="center"/>
    </xf>
    <xf numFmtId="0" fontId="8" fillId="0" borderId="26" xfId="0" applyFont="1" applyFill="1" applyBorder="1" applyAlignment="1" applyProtection="1">
      <alignment vertical="center"/>
    </xf>
    <xf numFmtId="0" fontId="8" fillId="0" borderId="27" xfId="0" applyFont="1" applyFill="1" applyBorder="1" applyAlignment="1" applyProtection="1">
      <alignment horizontal="center" vertical="center"/>
    </xf>
    <xf numFmtId="0" fontId="0" fillId="0" borderId="0" xfId="0" applyAlignment="1">
      <alignment horizontal="left"/>
    </xf>
    <xf numFmtId="0" fontId="11" fillId="4" borderId="27" xfId="0" applyFont="1" applyFill="1" applyBorder="1" applyAlignment="1" applyProtection="1">
      <alignment horizontal="left"/>
    </xf>
    <xf numFmtId="164" fontId="11" fillId="4" borderId="27" xfId="3" applyNumberFormat="1" applyFont="1" applyFill="1" applyBorder="1" applyAlignment="1" applyProtection="1">
      <alignment horizontal="left"/>
    </xf>
    <xf numFmtId="164" fontId="10" fillId="4" borderId="27" xfId="3" applyNumberFormat="1" applyFont="1" applyFill="1" applyBorder="1" applyAlignment="1" applyProtection="1">
      <alignment horizontal="left" vertical="center"/>
    </xf>
    <xf numFmtId="164" fontId="11" fillId="4" borderId="27" xfId="3" applyNumberFormat="1" applyFont="1" applyFill="1" applyBorder="1" applyAlignment="1" applyProtection="1">
      <alignment horizontal="left" vertical="center"/>
    </xf>
    <xf numFmtId="164" fontId="10" fillId="4" borderId="27" xfId="3" applyNumberFormat="1" applyFont="1" applyFill="1" applyBorder="1" applyAlignment="1" applyProtection="1">
      <alignment horizontal="left"/>
    </xf>
    <xf numFmtId="10" fontId="11" fillId="4" borderId="27" xfId="0" applyNumberFormat="1" applyFont="1" applyFill="1" applyBorder="1" applyAlignment="1" applyProtection="1">
      <alignment horizontal="left"/>
    </xf>
    <xf numFmtId="1" fontId="11" fillId="4" borderId="27" xfId="0" applyNumberFormat="1" applyFont="1" applyFill="1" applyBorder="1" applyAlignment="1" applyProtection="1">
      <alignment horizontal="left"/>
    </xf>
    <xf numFmtId="10" fontId="11" fillId="4" borderId="27" xfId="0" applyNumberFormat="1" applyFont="1" applyFill="1" applyBorder="1" applyAlignment="1" applyProtection="1">
      <alignment horizontal="left" vertical="center"/>
    </xf>
    <xf numFmtId="0" fontId="0" fillId="0" borderId="27" xfId="0" applyBorder="1" applyAlignment="1">
      <alignment horizontal="left"/>
    </xf>
    <xf numFmtId="0" fontId="0" fillId="0" borderId="4" xfId="0" applyBorder="1" applyAlignment="1">
      <alignment horizontal="left"/>
    </xf>
    <xf numFmtId="0" fontId="4" fillId="0" borderId="0" xfId="0" applyFont="1" applyAlignment="1">
      <alignment horizontal="center" vertical="center"/>
    </xf>
    <xf numFmtId="166" fontId="7" fillId="0" borderId="0" xfId="0" applyNumberFormat="1" applyFont="1" applyFill="1" applyBorder="1" applyAlignment="1">
      <alignment vertical="center"/>
    </xf>
    <xf numFmtId="0" fontId="24" fillId="0" borderId="0" xfId="0" applyFont="1" applyAlignment="1">
      <alignment horizontal="center" vertical="center" wrapText="1"/>
    </xf>
    <xf numFmtId="0" fontId="24" fillId="0" borderId="0" xfId="0" applyFont="1"/>
    <xf numFmtId="0" fontId="6" fillId="0" borderId="0" xfId="0" applyFont="1" applyAlignment="1">
      <alignment horizontal="center" wrapText="1"/>
    </xf>
    <xf numFmtId="0" fontId="25" fillId="0" borderId="0" xfId="2" applyFont="1" applyAlignment="1">
      <alignment horizontal="center"/>
    </xf>
    <xf numFmtId="0" fontId="6" fillId="0" borderId="0" xfId="0" applyFont="1" applyAlignment="1">
      <alignment vertical="center" wrapText="1"/>
    </xf>
    <xf numFmtId="0" fontId="6" fillId="0" borderId="0" xfId="0" applyFont="1" applyFill="1" applyAlignment="1">
      <alignment vertical="center" wrapText="1"/>
    </xf>
    <xf numFmtId="0" fontId="23" fillId="0" borderId="0" xfId="0" applyFont="1" applyAlignment="1">
      <alignment horizontal="left"/>
    </xf>
    <xf numFmtId="0" fontId="5" fillId="0" borderId="10" xfId="0" applyFont="1" applyBorder="1" applyAlignment="1">
      <alignment horizontal="center"/>
    </xf>
    <xf numFmtId="0" fontId="7" fillId="0" borderId="9" xfId="0" applyFont="1" applyFill="1" applyBorder="1" applyAlignment="1">
      <alignment vertical="center"/>
    </xf>
    <xf numFmtId="0" fontId="7" fillId="0" borderId="0" xfId="0" applyFont="1" applyAlignment="1">
      <alignment horizontal="right" wrapText="1"/>
    </xf>
    <xf numFmtId="49" fontId="0" fillId="0" borderId="0" xfId="0" applyNumberFormat="1"/>
    <xf numFmtId="167" fontId="0" fillId="0" borderId="0" xfId="0" applyNumberFormat="1"/>
    <xf numFmtId="14" fontId="14" fillId="0" borderId="10" xfId="0" applyNumberFormat="1" applyFont="1" applyBorder="1" applyAlignment="1"/>
    <xf numFmtId="14" fontId="0" fillId="0" borderId="0" xfId="0" applyNumberFormat="1"/>
    <xf numFmtId="0" fontId="27" fillId="0" borderId="0" xfId="0" applyFont="1"/>
    <xf numFmtId="49" fontId="27" fillId="0" borderId="0" xfId="0" applyNumberFormat="1" applyFont="1"/>
    <xf numFmtId="0" fontId="0" fillId="0" borderId="0" xfId="0" applyBorder="1" applyAlignment="1">
      <alignment vertical="center"/>
    </xf>
    <xf numFmtId="0" fontId="14" fillId="0" borderId="9" xfId="0" applyFont="1" applyBorder="1"/>
    <xf numFmtId="0" fontId="13" fillId="4" borderId="5" xfId="0" applyFont="1" applyFill="1" applyBorder="1" applyAlignment="1">
      <alignment horizontal="center"/>
    </xf>
    <xf numFmtId="0" fontId="14" fillId="4" borderId="5" xfId="0" applyFont="1" applyFill="1" applyBorder="1"/>
    <xf numFmtId="1" fontId="14" fillId="4" borderId="11" xfId="0" applyNumberFormat="1" applyFont="1" applyFill="1" applyBorder="1"/>
    <xf numFmtId="1" fontId="14" fillId="4" borderId="8" xfId="0" applyNumberFormat="1" applyFont="1" applyFill="1" applyBorder="1"/>
    <xf numFmtId="0" fontId="14" fillId="4" borderId="11" xfId="0" applyFont="1" applyFill="1" applyBorder="1" applyAlignment="1">
      <alignment horizontal="center" vertical="center"/>
    </xf>
    <xf numFmtId="10" fontId="14" fillId="4" borderId="16" xfId="1" applyNumberFormat="1" applyFont="1" applyFill="1" applyBorder="1"/>
    <xf numFmtId="0" fontId="10" fillId="0" borderId="19" xfId="0" applyFont="1" applyBorder="1" applyAlignment="1">
      <alignment horizontal="center" wrapText="1"/>
    </xf>
    <xf numFmtId="0" fontId="12" fillId="0" borderId="0" xfId="0" applyFont="1" applyBorder="1" applyAlignment="1">
      <alignment horizontal="center"/>
    </xf>
    <xf numFmtId="0" fontId="14" fillId="4" borderId="38" xfId="0" applyFont="1" applyFill="1" applyBorder="1"/>
    <xf numFmtId="0" fontId="13" fillId="0" borderId="39" xfId="0" applyFont="1" applyBorder="1" applyAlignment="1">
      <alignment horizontal="center" vertical="center" wrapText="1"/>
    </xf>
    <xf numFmtId="0" fontId="13" fillId="0" borderId="19" xfId="0" applyFont="1" applyBorder="1" applyAlignment="1">
      <alignment vertical="center"/>
    </xf>
    <xf numFmtId="10" fontId="14" fillId="4" borderId="16" xfId="0" applyNumberFormat="1" applyFont="1" applyFill="1" applyBorder="1" applyAlignment="1">
      <alignment horizontal="center" vertical="center"/>
    </xf>
    <xf numFmtId="0" fontId="13" fillId="0" borderId="3" xfId="0" applyFont="1" applyBorder="1" applyAlignment="1">
      <alignment horizontal="center" vertical="center" wrapText="1"/>
    </xf>
    <xf numFmtId="0" fontId="13" fillId="4" borderId="7" xfId="0" applyFont="1" applyFill="1" applyBorder="1"/>
    <xf numFmtId="10" fontId="14" fillId="0" borderId="10" xfId="0" applyNumberFormat="1" applyFont="1" applyBorder="1" applyAlignment="1">
      <alignment horizontal="center"/>
    </xf>
    <xf numFmtId="0" fontId="14" fillId="4" borderId="12" xfId="0" applyFont="1" applyFill="1" applyBorder="1" applyAlignment="1">
      <alignment horizontal="left"/>
    </xf>
    <xf numFmtId="0" fontId="14" fillId="4" borderId="28" xfId="0" applyFont="1" applyFill="1" applyBorder="1" applyAlignment="1">
      <alignment horizontal="left"/>
    </xf>
    <xf numFmtId="0" fontId="14" fillId="4" borderId="5" xfId="0" applyFont="1" applyFill="1" applyBorder="1" applyAlignment="1">
      <alignment horizontal="left"/>
    </xf>
    <xf numFmtId="168" fontId="0" fillId="0" borderId="0" xfId="1" applyNumberFormat="1" applyFont="1"/>
    <xf numFmtId="0" fontId="0" fillId="0" borderId="0" xfId="0" applyBorder="1" applyAlignment="1"/>
    <xf numFmtId="0" fontId="14" fillId="0" borderId="0" xfId="0" applyFont="1" applyFill="1" applyBorder="1" applyAlignment="1"/>
    <xf numFmtId="0" fontId="2" fillId="0" borderId="0" xfId="2" applyAlignment="1">
      <alignment horizontal="center"/>
    </xf>
    <xf numFmtId="0" fontId="6" fillId="0" borderId="0" xfId="0" applyFont="1" applyFill="1" applyAlignment="1">
      <alignment horizontal="center" wrapText="1"/>
    </xf>
    <xf numFmtId="0" fontId="8" fillId="0" borderId="0" xfId="0" applyFont="1" applyFill="1" applyBorder="1" applyAlignment="1">
      <alignment horizontal="left" vertical="center"/>
    </xf>
    <xf numFmtId="0" fontId="8" fillId="0" borderId="0" xfId="0" applyFont="1" applyFill="1" applyBorder="1" applyAlignment="1">
      <alignment horizontal="left" wrapText="1"/>
    </xf>
    <xf numFmtId="0" fontId="0" fillId="0" borderId="0" xfId="0" applyAlignment="1">
      <alignment horizontal="left" vertical="center" indent="4"/>
    </xf>
    <xf numFmtId="0" fontId="28" fillId="0" borderId="0" xfId="0" applyFont="1" applyAlignment="1">
      <alignment horizontal="left" vertical="center" indent="9"/>
    </xf>
    <xf numFmtId="0" fontId="7" fillId="0" borderId="0" xfId="0" applyFont="1" applyAlignment="1">
      <alignment horizontal="left" vertical="center"/>
    </xf>
    <xf numFmtId="0" fontId="7" fillId="0" borderId="9" xfId="0" applyFont="1" applyBorder="1" applyAlignment="1">
      <alignment horizontal="center"/>
    </xf>
    <xf numFmtId="0" fontId="7" fillId="0" borderId="0" xfId="0" applyFont="1" applyAlignment="1">
      <alignment horizontal="right"/>
    </xf>
    <xf numFmtId="0" fontId="7" fillId="0" borderId="0" xfId="0" applyFont="1" applyFill="1" applyBorder="1" applyAlignment="1">
      <alignment horizontal="right" vertical="center" wrapText="1"/>
    </xf>
    <xf numFmtId="0" fontId="7" fillId="0" borderId="0" xfId="0" applyFont="1" applyFill="1" applyBorder="1" applyAlignment="1">
      <alignment horizontal="right" vertical="center"/>
    </xf>
    <xf numFmtId="0" fontId="8" fillId="0" borderId="0" xfId="0" applyFont="1" applyFill="1" applyBorder="1" applyAlignment="1">
      <alignment horizontal="left" vertical="center"/>
    </xf>
    <xf numFmtId="0" fontId="7" fillId="0" borderId="10" xfId="0" applyFont="1" applyFill="1" applyBorder="1" applyAlignment="1">
      <alignment vertical="center"/>
    </xf>
    <xf numFmtId="0" fontId="0" fillId="0" borderId="10" xfId="0" applyBorder="1" applyAlignment="1">
      <alignment vertical="center"/>
    </xf>
    <xf numFmtId="0" fontId="7" fillId="0" borderId="9" xfId="0" applyFont="1" applyFill="1" applyBorder="1" applyAlignment="1">
      <alignment vertical="center"/>
    </xf>
    <xf numFmtId="0" fontId="0" fillId="0" borderId="9" xfId="0" applyBorder="1" applyAlignment="1"/>
    <xf numFmtId="0" fontId="8" fillId="0" borderId="0" xfId="0" applyFont="1" applyAlignment="1">
      <alignment horizontal="center"/>
    </xf>
    <xf numFmtId="0" fontId="7" fillId="0" borderId="0" xfId="0" applyFont="1" applyAlignment="1">
      <alignment horizontal="right" wrapText="1"/>
    </xf>
    <xf numFmtId="0" fontId="0" fillId="0" borderId="0" xfId="0" applyAlignment="1">
      <alignment horizontal="right"/>
    </xf>
    <xf numFmtId="0" fontId="0" fillId="0" borderId="0" xfId="0" applyAlignment="1">
      <alignment horizontal="right" wrapText="1"/>
    </xf>
    <xf numFmtId="0" fontId="8" fillId="0" borderId="0" xfId="0" applyFont="1" applyFill="1" applyBorder="1" applyAlignment="1">
      <alignment horizontal="left" wrapText="1"/>
    </xf>
    <xf numFmtId="0" fontId="9" fillId="0" borderId="0" xfId="0" applyFont="1" applyAlignment="1">
      <alignment horizontal="left" vertical="center"/>
    </xf>
    <xf numFmtId="0" fontId="8" fillId="0" borderId="0" xfId="0" applyFont="1" applyAlignment="1">
      <alignment horizontal="left"/>
    </xf>
    <xf numFmtId="0" fontId="0" fillId="0" borderId="9" xfId="0" applyBorder="1" applyAlignment="1">
      <alignment horizontal="left"/>
    </xf>
    <xf numFmtId="0" fontId="15" fillId="0" borderId="10" xfId="2" applyFont="1" applyFill="1" applyBorder="1" applyAlignment="1">
      <alignment vertical="center"/>
    </xf>
    <xf numFmtId="0" fontId="7" fillId="0" borderId="9" xfId="0" applyFont="1" applyFill="1" applyBorder="1" applyAlignment="1">
      <alignment horizontal="center" vertical="center"/>
    </xf>
    <xf numFmtId="0" fontId="7" fillId="0" borderId="10" xfId="0" applyFont="1" applyFill="1" applyBorder="1" applyAlignment="1">
      <alignment horizontal="left" vertical="center"/>
    </xf>
    <xf numFmtId="0" fontId="0" fillId="0" borderId="9" xfId="0" applyBorder="1" applyAlignment="1">
      <alignment vertical="center"/>
    </xf>
    <xf numFmtId="0" fontId="17" fillId="0" borderId="36" xfId="0" applyFont="1" applyBorder="1" applyAlignment="1">
      <alignment horizontal="center"/>
    </xf>
    <xf numFmtId="0" fontId="17" fillId="0" borderId="37" xfId="0" applyFont="1" applyBorder="1" applyAlignment="1"/>
    <xf numFmtId="0" fontId="10" fillId="0" borderId="20" xfId="0" applyFont="1" applyBorder="1" applyAlignment="1">
      <alignment horizontal="center" wrapText="1"/>
    </xf>
    <xf numFmtId="0" fontId="12" fillId="0" borderId="19" xfId="0" applyFont="1" applyBorder="1" applyAlignment="1">
      <alignment horizontal="center"/>
    </xf>
    <xf numFmtId="0" fontId="12" fillId="0" borderId="20" xfId="0" applyFont="1" applyBorder="1" applyAlignment="1">
      <alignment horizontal="center"/>
    </xf>
    <xf numFmtId="0" fontId="12" fillId="0" borderId="17" xfId="0" applyFont="1" applyBorder="1" applyAlignment="1">
      <alignment horizontal="center"/>
    </xf>
    <xf numFmtId="0" fontId="0" fillId="0" borderId="20" xfId="0" applyBorder="1" applyAlignment="1">
      <alignment horizontal="center"/>
    </xf>
    <xf numFmtId="0" fontId="0" fillId="0" borderId="17" xfId="0" applyBorder="1" applyAlignment="1">
      <alignment horizontal="center"/>
    </xf>
    <xf numFmtId="0" fontId="7" fillId="0" borderId="0" xfId="0" applyFont="1" applyBorder="1" applyAlignment="1">
      <alignment horizontal="left" vertical="top" wrapText="1"/>
    </xf>
    <xf numFmtId="0" fontId="5" fillId="0" borderId="0" xfId="0" applyFont="1" applyBorder="1" applyAlignment="1">
      <alignment horizontal="left" vertical="top" wrapText="1"/>
    </xf>
    <xf numFmtId="0" fontId="7" fillId="0" borderId="1" xfId="0" applyFont="1" applyBorder="1" applyAlignment="1">
      <alignment horizontal="left" vertical="top" wrapText="1"/>
    </xf>
    <xf numFmtId="0" fontId="5" fillId="0" borderId="1" xfId="0" applyFont="1" applyBorder="1" applyAlignment="1">
      <alignment horizontal="left" vertical="top"/>
    </xf>
    <xf numFmtId="0" fontId="7" fillId="4" borderId="0" xfId="0" applyFont="1" applyFill="1" applyBorder="1" applyAlignment="1" applyProtection="1">
      <alignment horizontal="right" vertical="center"/>
    </xf>
    <xf numFmtId="0" fontId="7" fillId="4" borderId="0" xfId="0" applyFont="1" applyFill="1" applyBorder="1" applyAlignment="1" applyProtection="1">
      <alignment horizontal="right" vertical="center" wrapText="1"/>
    </xf>
    <xf numFmtId="0" fontId="0" fillId="4" borderId="0" xfId="0" applyFill="1" applyBorder="1" applyAlignment="1">
      <alignment horizontal="right" vertical="center" wrapText="1"/>
    </xf>
    <xf numFmtId="0" fontId="5" fillId="0" borderId="0" xfId="0" applyFont="1" applyBorder="1" applyAlignment="1">
      <alignment horizontal="left" vertical="top"/>
    </xf>
    <xf numFmtId="0" fontId="8" fillId="4" borderId="0" xfId="0" applyFont="1" applyFill="1" applyBorder="1" applyAlignment="1" applyProtection="1">
      <alignment horizontal="right" vertical="center"/>
    </xf>
    <xf numFmtId="0" fontId="8" fillId="4" borderId="26"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8" fillId="4" borderId="27" xfId="0" applyFont="1" applyFill="1" applyBorder="1" applyAlignment="1" applyProtection="1">
      <alignment horizontal="center" vertical="center"/>
    </xf>
    <xf numFmtId="0" fontId="8" fillId="0" borderId="3" xfId="0" applyFont="1" applyBorder="1" applyAlignment="1">
      <alignment horizontal="left" wrapText="1"/>
    </xf>
    <xf numFmtId="0" fontId="8" fillId="0" borderId="1" xfId="0" applyFont="1" applyBorder="1" applyAlignment="1">
      <alignment horizontal="left" wrapText="1"/>
    </xf>
    <xf numFmtId="0" fontId="8" fillId="0" borderId="4" xfId="0" applyFont="1" applyBorder="1" applyAlignment="1">
      <alignment horizontal="left" wrapText="1"/>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 xfId="0" applyFont="1" applyBorder="1" applyAlignment="1">
      <alignment horizontal="left" vertical="center" wrapText="1"/>
    </xf>
    <xf numFmtId="0" fontId="8" fillId="0" borderId="1" xfId="0" applyFont="1" applyBorder="1" applyAlignment="1">
      <alignment horizontal="left" vertical="center" wrapText="1"/>
    </xf>
    <xf numFmtId="0" fontId="8" fillId="0" borderId="4" xfId="0" applyFont="1" applyBorder="1" applyAlignment="1">
      <alignment horizontal="left" vertical="center" wrapText="1"/>
    </xf>
    <xf numFmtId="0" fontId="8"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171450</xdr:rowOff>
        </xdr:from>
        <xdr:to>
          <xdr:col>1</xdr:col>
          <xdr:colOff>28575</xdr:colOff>
          <xdr:row>4</xdr:row>
          <xdr:rowOff>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xdr:row>
          <xdr:rowOff>152400</xdr:rowOff>
        </xdr:from>
        <xdr:to>
          <xdr:col>1</xdr:col>
          <xdr:colOff>47625</xdr:colOff>
          <xdr:row>6</xdr:row>
          <xdr:rowOff>38100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4</xdr:row>
          <xdr:rowOff>161925</xdr:rowOff>
        </xdr:from>
        <xdr:to>
          <xdr:col>2</xdr:col>
          <xdr:colOff>590550</xdr:colOff>
          <xdr:row>6</xdr:row>
          <xdr:rowOff>47625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xdr:row>
          <xdr:rowOff>161925</xdr:rowOff>
        </xdr:from>
        <xdr:to>
          <xdr:col>3</xdr:col>
          <xdr:colOff>400050</xdr:colOff>
          <xdr:row>6</xdr:row>
          <xdr:rowOff>47625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171450</xdr:rowOff>
        </xdr:from>
        <xdr:to>
          <xdr:col>1</xdr:col>
          <xdr:colOff>28575</xdr:colOff>
          <xdr:row>5</xdr:row>
          <xdr:rowOff>38100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51708</xdr:colOff>
      <xdr:row>0</xdr:row>
      <xdr:rowOff>119744</xdr:rowOff>
    </xdr:from>
    <xdr:to>
      <xdr:col>10</xdr:col>
      <xdr:colOff>508908</xdr:colOff>
      <xdr:row>17</xdr:row>
      <xdr:rowOff>236220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1708" y="119744"/>
          <a:ext cx="9296400" cy="35759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200" b="1" u="none" baseline="0">
              <a:solidFill>
                <a:schemeClr val="dk1"/>
              </a:solidFill>
              <a:effectLst/>
              <a:latin typeface="Times New Roman" panose="02020603050405020304" pitchFamily="18" charset="0"/>
              <a:ea typeface="+mn-ea"/>
              <a:cs typeface="Times New Roman" panose="02020603050405020304" pitchFamily="18" charset="0"/>
            </a:rPr>
            <a:t>SECTION B.  MEMBER INFORMATION</a:t>
          </a:r>
          <a:endParaRPr lang="en-US" sz="1200" b="1">
            <a:latin typeface="Times New Roman" panose="02020603050405020304" pitchFamily="18" charset="0"/>
            <a:cs typeface="Times New Roman" panose="02020603050405020304" pitchFamily="18" charset="0"/>
          </a:endParaRPr>
        </a:p>
        <a:p>
          <a:pPr algn="ctr"/>
          <a:endParaRPr lang="en-US" sz="1000">
            <a:latin typeface="Times New Roman" panose="02020603050405020304" pitchFamily="18" charset="0"/>
            <a:cs typeface="Times New Roman" panose="02020603050405020304" pitchFamily="18" charset="0"/>
          </a:endParaRPr>
        </a:p>
        <a:p>
          <a:r>
            <a:rPr lang="en-US" sz="1000">
              <a:latin typeface="Times New Roman" panose="02020603050405020304" pitchFamily="18" charset="0"/>
              <a:cs typeface="Times New Roman" panose="02020603050405020304" pitchFamily="18" charset="0"/>
            </a:rPr>
            <a:t>Please provide all applicable information for each group member.  Please note that the distribution utility for host and all group members must be the same.  Each group member and the host must have signed an agreement that complies with </a:t>
          </a:r>
          <a:r>
            <a:rPr lang="en-US" sz="1000">
              <a:solidFill>
                <a:sysClr val="windowText" lastClr="000000"/>
              </a:solidFill>
              <a:latin typeface="Times New Roman" panose="02020603050405020304" pitchFamily="18" charset="0"/>
              <a:cs typeface="Times New Roman" panose="02020603050405020304" pitchFamily="18" charset="0"/>
            </a:rPr>
            <a:t>Puc 909.05 </a:t>
          </a:r>
          <a:r>
            <a:rPr lang="en-US" sz="1000">
              <a:latin typeface="Times New Roman" panose="02020603050405020304" pitchFamily="18" charset="0"/>
              <a:cs typeface="Times New Roman" panose="02020603050405020304" pitchFamily="18" charset="0"/>
            </a:rPr>
            <a:t>(unless the host and the group member(s) are the same person or entity, in which case an agreement is not required).</a:t>
          </a:r>
        </a:p>
        <a:p>
          <a:endParaRPr lang="en-US" sz="1000">
            <a:latin typeface="Times New Roman" panose="02020603050405020304" pitchFamily="18" charset="0"/>
            <a:cs typeface="Times New Roman" panose="02020603050405020304" pitchFamily="18" charset="0"/>
          </a:endParaRPr>
        </a:p>
        <a:p>
          <a:r>
            <a:rPr lang="en-US" sz="1000" b="1">
              <a:latin typeface="Times New Roman" panose="02020603050405020304" pitchFamily="18" charset="0"/>
              <a:cs typeface="Times New Roman" panose="02020603050405020304" pitchFamily="18" charset="0"/>
            </a:rPr>
            <a:t>MEMBER INFORMATION</a:t>
          </a:r>
          <a:r>
            <a:rPr lang="en-US" sz="1000">
              <a:latin typeface="Times New Roman" panose="02020603050405020304" pitchFamily="18" charset="0"/>
              <a:cs typeface="Times New Roman" panose="02020603050405020304" pitchFamily="18" charset="0"/>
            </a:rPr>
            <a:t>: Enter the name, billing</a:t>
          </a:r>
          <a:r>
            <a:rPr lang="en-US" sz="1000" baseline="0">
              <a:latin typeface="Times New Roman" panose="02020603050405020304" pitchFamily="18" charset="0"/>
              <a:cs typeface="Times New Roman" panose="02020603050405020304" pitchFamily="18" charset="0"/>
            </a:rPr>
            <a:t> street address, town, utility account number, and meter number for each member.  </a:t>
          </a:r>
          <a:r>
            <a:rPr lang="en-US" sz="1000">
              <a:latin typeface="Times New Roman" panose="02020603050405020304" pitchFamily="18" charset="0"/>
              <a:cs typeface="Times New Roman" panose="02020603050405020304" pitchFamily="18" charset="0"/>
            </a:rPr>
            <a:t>Enter each member's actual annual</a:t>
          </a:r>
          <a:r>
            <a:rPr lang="en-US" sz="1000" baseline="0">
              <a:latin typeface="Times New Roman" panose="02020603050405020304" pitchFamily="18" charset="0"/>
              <a:cs typeface="Times New Roman" panose="02020603050405020304" pitchFamily="18" charset="0"/>
            </a:rPr>
            <a:t> usage in kWh during the previous calendar year as Historic Annual Usage. If projected future annual usage is different than historic usage, such as for new construction or a significant addition, also enter the projected annual kWh usage in the appropriate column.  Otherwise, the "Projected Annual Usage" column may be left blank.  The host information in the first row will autofill from the previous section. </a:t>
          </a:r>
        </a:p>
        <a:p>
          <a:endParaRPr lang="en-US" sz="1000" baseline="0">
            <a:latin typeface="Times New Roman" panose="02020603050405020304" pitchFamily="18" charset="0"/>
            <a:cs typeface="Times New Roman" panose="02020603050405020304" pitchFamily="18" charset="0"/>
          </a:endParaRPr>
        </a:p>
        <a:p>
          <a:r>
            <a:rPr lang="en-US" sz="1000" b="1">
              <a:latin typeface="Times New Roman" panose="02020603050405020304" pitchFamily="18" charset="0"/>
              <a:cs typeface="Times New Roman" panose="02020603050405020304" pitchFamily="18" charset="0"/>
            </a:rPr>
            <a:t>DIFFERENT BILLING</a:t>
          </a:r>
          <a:r>
            <a:rPr lang="en-US" sz="1000" b="1" baseline="0">
              <a:latin typeface="Times New Roman" panose="02020603050405020304" pitchFamily="18" charset="0"/>
              <a:cs typeface="Times New Roman" panose="02020603050405020304" pitchFamily="18" charset="0"/>
            </a:rPr>
            <a:t> ADDRESS</a:t>
          </a:r>
          <a:r>
            <a:rPr lang="en-US" sz="1000">
              <a:latin typeface="Times New Roman" panose="02020603050405020304" pitchFamily="18" charset="0"/>
              <a:cs typeface="Times New Roman" panose="02020603050405020304" pitchFamily="18" charset="0"/>
            </a:rPr>
            <a:t>: I</a:t>
          </a:r>
          <a:r>
            <a:rPr lang="en-US" sz="1000" baseline="0">
              <a:latin typeface="Times New Roman" panose="02020603050405020304" pitchFamily="18" charset="0"/>
              <a:cs typeface="Times New Roman" panose="02020603050405020304" pitchFamily="18" charset="0"/>
            </a:rPr>
            <a:t>f member billing address is different than utility service address, enter billing address on the page directly to the right.</a:t>
          </a:r>
          <a:endParaRPr lang="en-US" sz="1000">
            <a:latin typeface="Times New Roman" panose="02020603050405020304" pitchFamily="18" charset="0"/>
            <a:cs typeface="Times New Roman" panose="02020603050405020304" pitchFamily="18" charset="0"/>
          </a:endParaRPr>
        </a:p>
        <a:p>
          <a:endParaRPr lang="en-US" sz="1000">
            <a:latin typeface="Times New Roman" panose="02020603050405020304" pitchFamily="18" charset="0"/>
            <a:cs typeface="Times New Roman" panose="02020603050405020304" pitchFamily="18" charset="0"/>
          </a:endParaRPr>
        </a:p>
        <a:p>
          <a:pPr eaLnBrk="1" fontAlgn="auto" latinLnBrk="0" hangingPunct="1"/>
          <a:r>
            <a:rPr lang="en-US" sz="1000" b="1">
              <a:latin typeface="Times New Roman" panose="02020603050405020304" pitchFamily="18" charset="0"/>
              <a:cs typeface="Times New Roman" panose="02020603050405020304" pitchFamily="18" charset="0"/>
            </a:rPr>
            <a:t>LMI</a:t>
          </a:r>
          <a:r>
            <a:rPr lang="en-US" sz="1000" b="1" baseline="0">
              <a:latin typeface="Times New Roman" panose="02020603050405020304" pitchFamily="18" charset="0"/>
              <a:cs typeface="Times New Roman" panose="02020603050405020304" pitchFamily="18" charset="0"/>
            </a:rPr>
            <a:t> COMMUNITY SOLAR</a:t>
          </a:r>
          <a:r>
            <a:rPr lang="en-US" sz="1000">
              <a:latin typeface="Times New Roman" panose="02020603050405020304" pitchFamily="18" charset="0"/>
              <a:cs typeface="Times New Roman" panose="02020603050405020304" pitchFamily="18" charset="0"/>
            </a:rPr>
            <a:t>: </a:t>
          </a:r>
          <a:r>
            <a:rPr lang="en-US" sz="1000" b="1">
              <a:latin typeface="Times New Roman" panose="02020603050405020304" pitchFamily="18" charset="0"/>
              <a:cs typeface="Times New Roman" panose="02020603050405020304" pitchFamily="18" charset="0"/>
            </a:rPr>
            <a:t>Only required if the Group</a:t>
          </a:r>
          <a:r>
            <a:rPr lang="en-US" sz="1000" b="1" baseline="0">
              <a:latin typeface="Times New Roman" panose="02020603050405020304" pitchFamily="18" charset="0"/>
              <a:cs typeface="Times New Roman" panose="02020603050405020304" pitchFamily="18" charset="0"/>
            </a:rPr>
            <a:t> Registration is to be </a:t>
          </a:r>
          <a:r>
            <a:rPr lang="en-US" sz="1000" b="1" baseline="0">
              <a:solidFill>
                <a:schemeClr val="dk1"/>
              </a:solidFill>
              <a:latin typeface="Times New Roman" panose="02020603050405020304" pitchFamily="18" charset="0"/>
              <a:ea typeface="+mn-ea"/>
              <a:cs typeface="Times New Roman" panose="02020603050405020304" pitchFamily="18" charset="0"/>
            </a:rPr>
            <a:t>considered a "Low-Moderate Income Community Solar Project."  Otherwise, leave blank.</a:t>
          </a:r>
        </a:p>
        <a:p>
          <a:pPr eaLnBrk="1" fontAlgn="auto" latinLnBrk="0" hangingPunct="1"/>
          <a:r>
            <a:rPr lang="en-US" sz="1000" baseline="0">
              <a:solidFill>
                <a:schemeClr val="dk1"/>
              </a:solidFill>
              <a:latin typeface="Times New Roman" panose="02020603050405020304" pitchFamily="18" charset="0"/>
              <a:ea typeface="+mn-ea"/>
              <a:cs typeface="Times New Roman" panose="02020603050405020304" pitchFamily="18" charset="0"/>
            </a:rPr>
            <a:t>     "RES" (Residential) enter "Y" (yes) or "N" (no) based on the utility meter's customer rate class.  For an "affordable housing project" as defined in Puc 902.01, enter "AHP".</a:t>
          </a:r>
        </a:p>
        <a:p>
          <a:pPr eaLnBrk="1" fontAlgn="auto" latinLnBrk="0" hangingPunct="1"/>
          <a:r>
            <a:rPr lang="en-US" sz="1000" baseline="0">
              <a:solidFill>
                <a:schemeClr val="dk1"/>
              </a:solidFill>
              <a:latin typeface="Times New Roman" panose="02020603050405020304" pitchFamily="18" charset="0"/>
              <a:ea typeface="+mn-ea"/>
              <a:cs typeface="Times New Roman" panose="02020603050405020304" pitchFamily="18" charset="0"/>
            </a:rPr>
            <a:t>     "LMI" (low-moderate income) is defined as either: </a:t>
          </a:r>
        </a:p>
        <a:p>
          <a:pPr eaLnBrk="1" fontAlgn="auto" latinLnBrk="0" hangingPunct="1"/>
          <a:r>
            <a:rPr lang="en-US" sz="1000" baseline="0">
              <a:solidFill>
                <a:schemeClr val="dk1"/>
              </a:solidFill>
              <a:latin typeface="Times New Roman" panose="02020603050405020304" pitchFamily="18" charset="0"/>
              <a:ea typeface="+mn-ea"/>
              <a:cs typeface="Times New Roman" panose="02020603050405020304" pitchFamily="18" charset="0"/>
            </a:rPr>
            <a:t>                1) a residential end-user customer with household income at or below 300 percent of the federal poverty guidelines or;</a:t>
          </a:r>
        </a:p>
        <a:p>
          <a:pPr eaLnBrk="1" fontAlgn="auto" latinLnBrk="0" hangingPunct="1"/>
          <a:r>
            <a:rPr lang="en-US" sz="1000" baseline="0">
              <a:solidFill>
                <a:schemeClr val="dk1"/>
              </a:solidFill>
              <a:latin typeface="Times New Roman" panose="02020603050405020304" pitchFamily="18" charset="0"/>
              <a:ea typeface="+mn-ea"/>
              <a:cs typeface="Times New Roman" panose="02020603050405020304" pitchFamily="18" charset="0"/>
            </a:rPr>
            <a:t>                2) an affordable housing project" as defined </a:t>
          </a:r>
          <a:r>
            <a:rPr lang="en-US" sz="1000" baseline="0">
              <a:solidFill>
                <a:sysClr val="windowText" lastClr="000000"/>
              </a:solidFill>
              <a:latin typeface="Times New Roman" panose="02020603050405020304" pitchFamily="18" charset="0"/>
              <a:ea typeface="+mn-ea"/>
              <a:cs typeface="Times New Roman" panose="02020603050405020304" pitchFamily="18" charset="0"/>
            </a:rPr>
            <a:t>in Puc 902.01.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a:latin typeface="Times New Roman" panose="02020603050405020304" pitchFamily="18" charset="0"/>
            <a:cs typeface="Times New Roman" panose="02020603050405020304" pitchFamily="18" charset="0"/>
          </a:endParaRPr>
        </a:p>
        <a:p>
          <a:r>
            <a:rPr lang="en-US" sz="1000" b="1" baseline="0">
              <a:latin typeface="Times New Roman" panose="02020603050405020304" pitchFamily="18" charset="0"/>
              <a:cs typeface="Times New Roman" panose="02020603050405020304" pitchFamily="18" charset="0"/>
            </a:rPr>
            <a:t>ON-BILL CREDITING</a:t>
          </a:r>
          <a:r>
            <a:rPr lang="en-US" sz="1000" baseline="0">
              <a:latin typeface="Times New Roman" panose="02020603050405020304" pitchFamily="18" charset="0"/>
              <a:cs typeface="Times New Roman" panose="02020603050405020304" pitchFamily="18" charset="0"/>
            </a:rPr>
            <a:t>: </a:t>
          </a:r>
          <a:r>
            <a:rPr lang="en-US" sz="1000" b="1" baseline="0">
              <a:latin typeface="Times New Roman" panose="02020603050405020304" pitchFamily="18" charset="0"/>
              <a:cs typeface="Times New Roman" panose="02020603050405020304" pitchFamily="18" charset="0"/>
            </a:rPr>
            <a:t>O</a:t>
          </a:r>
          <a:r>
            <a:rPr lang="en-US" sz="1000" b="1">
              <a:latin typeface="Times New Roman" panose="02020603050405020304" pitchFamily="18" charset="0"/>
              <a:cs typeface="Times New Roman" panose="02020603050405020304" pitchFamily="18" charset="0"/>
            </a:rPr>
            <a:t>nly required if electing on-bill crediting, otherwise leave blank</a:t>
          </a:r>
          <a:r>
            <a:rPr lang="en-US" sz="1000">
              <a:latin typeface="Times New Roman" panose="02020603050405020304" pitchFamily="18" charset="0"/>
              <a:cs typeface="Times New Roman" panose="02020603050405020304" pitchFamily="18" charset="0"/>
            </a:rPr>
            <a:t>. </a:t>
          </a:r>
          <a:r>
            <a:rPr lang="en-US" sz="1000" baseline="0">
              <a:latin typeface="Times New Roman" panose="02020603050405020304" pitchFamily="18" charset="0"/>
              <a:cs typeface="Times New Roman" panose="02020603050405020304" pitchFamily="18" charset="0"/>
            </a:rPr>
            <a:t> Enter percentage of monthly net metering credit to be allocated to each member.  Member percentage allocations plus the percent allocated to the host account (entered in Section A) must sum to 100%.  Each member allocation must be greater than 0% and can include a maximum of two decimals.</a:t>
          </a:r>
          <a:endParaRPr lang="en-US" sz="1100">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161924</xdr:colOff>
      <xdr:row>0</xdr:row>
      <xdr:rowOff>104774</xdr:rowOff>
    </xdr:from>
    <xdr:to>
      <xdr:col>5</xdr:col>
      <xdr:colOff>1080135</xdr:colOff>
      <xdr:row>4</xdr:row>
      <xdr:rowOff>160020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61924" y="104774"/>
          <a:ext cx="5970271" cy="7867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Times New Roman" panose="02020603050405020304" pitchFamily="18" charset="0"/>
              <a:cs typeface="Times New Roman" panose="02020603050405020304" pitchFamily="18" charset="0"/>
            </a:rPr>
            <a:t>SECTION</a:t>
          </a:r>
          <a:r>
            <a:rPr lang="en-US" sz="1100" b="1" baseline="0">
              <a:latin typeface="Times New Roman" panose="02020603050405020304" pitchFamily="18" charset="0"/>
              <a:cs typeface="Times New Roman" panose="02020603050405020304" pitchFamily="18" charset="0"/>
            </a:rPr>
            <a:t> C.  GROUP REGISTRATION SUMMARY INFORMATION</a:t>
          </a:r>
        </a:p>
        <a:p>
          <a:endParaRPr lang="en-US" sz="1100" b="1" baseline="0">
            <a:latin typeface="Times New Roman" panose="02020603050405020304" pitchFamily="18" charset="0"/>
            <a:cs typeface="Times New Roman" panose="02020603050405020304" pitchFamily="18" charset="0"/>
          </a:endParaRPr>
        </a:p>
        <a:p>
          <a:r>
            <a:rPr lang="en-US" sz="1100" b="0" baseline="0">
              <a:latin typeface="Times New Roman" panose="02020603050405020304" pitchFamily="18" charset="0"/>
              <a:cs typeface="Times New Roman" panose="02020603050405020304" pitchFamily="18" charset="0"/>
            </a:rPr>
            <a:t>This section will auto-fill.  Please review the following for accuracy and compliance with the Puc 900 Admin. Rules.  Return to previous section(s) if there are any errors.</a:t>
          </a:r>
          <a:endParaRPr lang="en-US" sz="1100" b="0">
            <a:solidFill>
              <a:srgbClr val="FF0000"/>
            </a:solidFill>
            <a:latin typeface="Times New Roman" panose="02020603050405020304" pitchFamily="18"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5</xdr:col>
          <xdr:colOff>390525</xdr:colOff>
          <xdr:row>30</xdr:row>
          <xdr:rowOff>228600</xdr:rowOff>
        </xdr:from>
        <xdr:to>
          <xdr:col>5</xdr:col>
          <xdr:colOff>647700</xdr:colOff>
          <xdr:row>32</xdr:row>
          <xdr:rowOff>38100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32</xdr:row>
          <xdr:rowOff>57150</xdr:rowOff>
        </xdr:from>
        <xdr:to>
          <xdr:col>5</xdr:col>
          <xdr:colOff>657225</xdr:colOff>
          <xdr:row>32</xdr:row>
          <xdr:rowOff>342900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33</xdr:row>
          <xdr:rowOff>19050</xdr:rowOff>
        </xdr:from>
        <xdr:to>
          <xdr:col>5</xdr:col>
          <xdr:colOff>657225</xdr:colOff>
          <xdr:row>33</xdr:row>
          <xdr:rowOff>304800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3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34</xdr:row>
          <xdr:rowOff>38100</xdr:rowOff>
        </xdr:from>
        <xdr:to>
          <xdr:col>5</xdr:col>
          <xdr:colOff>657225</xdr:colOff>
          <xdr:row>34</xdr:row>
          <xdr:rowOff>323850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9524</xdr:colOff>
      <xdr:row>0</xdr:row>
      <xdr:rowOff>171452</xdr:rowOff>
    </xdr:from>
    <xdr:to>
      <xdr:col>7</xdr:col>
      <xdr:colOff>304800</xdr:colOff>
      <xdr:row>38</xdr:row>
      <xdr:rowOff>66676</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23849" y="171452"/>
          <a:ext cx="6276976" cy="7896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lang="en-US" sz="1100" b="0" u="none" spc="-5" baseline="0">
            <a:solidFill>
              <a:schemeClr val="tx1"/>
            </a:solidFill>
            <a:effectLst/>
            <a:latin typeface="Times New Roman" panose="02020603050405020304" pitchFamily="18" charset="0"/>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spc="-5" baseline="0">
              <a:solidFill>
                <a:schemeClr val="tx1"/>
              </a:solidFill>
              <a:effectLst/>
              <a:latin typeface="Times New Roman" panose="02020603050405020304" pitchFamily="18" charset="0"/>
              <a:ea typeface="+mn-ea"/>
              <a:cs typeface="Times New Roman" panose="02020603050405020304" pitchFamily="18" charset="0"/>
            </a:rPr>
            <a:t>SECTION D.  GNM CERTIFICATIONS</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u="none" spc="-5" baseline="0">
            <a:solidFill>
              <a:schemeClr val="tx1"/>
            </a:solidFill>
            <a:effectLst/>
            <a:latin typeface="Times New Roman" panose="02020603050405020304" pitchFamily="18" charset="0"/>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All group registration</a:t>
          </a:r>
          <a:r>
            <a:rPr lang="en-US" sz="1100" b="0"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s must complete this section.</a:t>
          </a:r>
          <a:endParaRPr lang="en-US" sz="1100" b="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a:spcBef>
              <a:spcPts val="355"/>
            </a:spcBef>
            <a:spcAft>
              <a:spcPts val="0"/>
            </a:spcAft>
            <a:tabLst>
              <a:tab pos="3701415" algn="l"/>
              <a:tab pos="5865495" algn="l"/>
            </a:tabLst>
          </a:pPr>
          <a:r>
            <a:rPr lang="en-US" sz="85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endPar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a:spcBef>
              <a:spcPts val="355"/>
            </a:spcBef>
            <a:spcAft>
              <a:spcPts val="0"/>
            </a:spcAft>
          </a:pPr>
          <a:r>
            <a:rPr lang="en-US" sz="1100" b="1"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By</a:t>
          </a:r>
          <a:r>
            <a:rPr lang="en-US" sz="1100" b="1" spc="-3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signing</a:t>
          </a:r>
          <a:r>
            <a:rPr lang="en-US" sz="1100" b="1" spc="-1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1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below, </a:t>
          </a:r>
          <a:r>
            <a:rPr lang="en-US" sz="1100" b="1">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I</a:t>
          </a:r>
          <a:r>
            <a:rPr lang="en-US" sz="1100" b="1" spc="-1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certify to</a:t>
          </a:r>
          <a:r>
            <a:rPr lang="en-US" sz="1100" b="1" spc="-4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the</a:t>
          </a:r>
          <a:r>
            <a:rPr lang="en-US" sz="1100" b="1" spc="-2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following (please check each box):</a:t>
          </a:r>
        </a:p>
        <a:p>
          <a:pPr marL="0" marR="0">
            <a:spcBef>
              <a:spcPts val="355"/>
            </a:spcBef>
            <a:spcAft>
              <a:spcPts val="0"/>
            </a:spcAft>
          </a:pPr>
          <a:endPar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914400" marR="311150" indent="-393065">
            <a:spcBef>
              <a:spcPts val="0"/>
            </a:spcBef>
            <a:spcAft>
              <a:spcPts val="0"/>
            </a:spcAft>
          </a:pPr>
          <a:r>
            <a:rPr lang="en-US" sz="16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I have provided a copy of this application, with any and all attachments, to the distribution utility; </a:t>
          </a:r>
          <a:endParaRPr lang="en-US" sz="16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914400" marR="311150" indent="-393065">
            <a:spcBef>
              <a:spcPts val="0"/>
            </a:spcBef>
            <a:spcAft>
              <a:spcPts val="0"/>
            </a:spcAft>
          </a:pPr>
          <a:r>
            <a:rPr lang="en-US" sz="1600">
              <a:solidFill>
                <a:schemeClr val="tx1"/>
              </a:solidFill>
              <a:effectLst/>
              <a:latin typeface="+mn-lt"/>
              <a:ea typeface="+mn-ea"/>
              <a:cs typeface="+mn-cs"/>
            </a:rPr>
            <a:t>□</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each group</a:t>
          </a:r>
          <a:r>
            <a:rPr lang="en-US" sz="1100" spc="-2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member</a:t>
          </a:r>
          <a:r>
            <a:rPr lang="en-US" sz="1100" spc="-1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and</a:t>
          </a:r>
          <a:r>
            <a:rPr lang="en-US" sz="1100" spc="-3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the</a:t>
          </a:r>
          <a:r>
            <a:rPr lang="en-US" sz="1100" spc="-2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host</a:t>
          </a:r>
          <a:r>
            <a:rPr lang="en-US" sz="1100" spc="-1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are a</a:t>
          </a:r>
          <a:r>
            <a:rPr lang="en-US" sz="1100" spc="-2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customer</a:t>
          </a:r>
          <a:r>
            <a:rPr lang="en-US" sz="1100" spc="-1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of</a:t>
          </a:r>
          <a:r>
            <a:rPr lang="en-US" sz="1100" spc="-1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the</a:t>
          </a:r>
          <a:r>
            <a:rPr lang="en-US" sz="1100" spc="-2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same</a:t>
          </a:r>
          <a:r>
            <a:rPr lang="en-US" sz="1100" spc="-1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distribution</a:t>
          </a:r>
          <a:r>
            <a:rPr lang="en-US" sz="1100" spc="-2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utility;</a:t>
          </a:r>
          <a:r>
            <a:rPr lang="en-US" sz="1100" spc="30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endPar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914400" marR="311150" indent="-393065">
            <a:spcBef>
              <a:spcPts val="0"/>
            </a:spcBef>
            <a:spcAft>
              <a:spcPts val="0"/>
            </a:spcAft>
          </a:pPr>
          <a:r>
            <a:rPr lang="en-US" sz="16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each group</a:t>
          </a:r>
          <a:r>
            <a:rPr lang="en-US" sz="1100" spc="-1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member and the host</a:t>
          </a:r>
          <a:r>
            <a:rPr lang="en-US" sz="1100" spc="-1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have</a:t>
          </a:r>
          <a:r>
            <a:rPr lang="en-US" sz="1100" spc="-1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signed</a:t>
          </a:r>
          <a:r>
            <a:rPr lang="en-US" sz="1100" spc="-1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an</a:t>
          </a:r>
          <a:r>
            <a:rPr lang="en-US" sz="1100" spc="-3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agreement</a:t>
          </a:r>
          <a:r>
            <a:rPr lang="en-US" sz="1100" spc="-1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that</a:t>
          </a:r>
          <a:r>
            <a:rPr lang="en-US" sz="1100" spc="-2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complies</a:t>
          </a:r>
          <a:r>
            <a:rPr lang="en-US" sz="1100" spc="-1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with</a:t>
          </a:r>
          <a:r>
            <a:rPr lang="en-US" sz="1100" spc="-1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Puc</a:t>
          </a:r>
          <a:r>
            <a:rPr lang="en-US" sz="1100" spc="-2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909.05 (unless the host and group member are the same person or entity and an agreement therefore is not required);</a:t>
          </a:r>
        </a:p>
        <a:p>
          <a:pPr marL="911860" marR="311150" indent="-390525">
            <a:spcBef>
              <a:spcPts val="45"/>
            </a:spcBef>
            <a:spcAft>
              <a:spcPts val="0"/>
            </a:spcAft>
          </a:pPr>
          <a:r>
            <a:rPr lang="en-US" sz="16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the total historic or projected annual load of the members together with the host exceeds the projected annual output of the host’s facility;</a:t>
          </a:r>
          <a:endParaRPr lang="en-US" sz="1100">
            <a:solidFill>
              <a:schemeClr val="tx1"/>
            </a:solidFill>
            <a:effectLst/>
            <a:latin typeface="Times New Roman" panose="02020603050405020304" pitchFamily="18" charset="0"/>
            <a:ea typeface="+mn-ea"/>
            <a:cs typeface="Times New Roman" panose="02020603050405020304" pitchFamily="18" charset="0"/>
          </a:endParaRPr>
        </a:p>
        <a:p>
          <a:pPr marL="911860" marR="311150" indent="-390525">
            <a:spcBef>
              <a:spcPts val="45"/>
            </a:spcBef>
            <a:spcAft>
              <a:spcPts val="0"/>
            </a:spcAft>
          </a:pPr>
          <a:r>
            <a:rPr lang="en-US" sz="16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none of the group members is a customer-generator</a:t>
          </a: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a:t>
          </a:r>
        </a:p>
        <a:p>
          <a:pPr marL="911860" marR="311150" indent="-390525">
            <a:spcBef>
              <a:spcPts val="0"/>
            </a:spcBef>
            <a:spcAft>
              <a:spcPts val="0"/>
            </a:spcAft>
          </a:pPr>
          <a:r>
            <a:rPr lang="en-US" sz="16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on or before April 1 of each year, beginning the year after the host received a registration number, the host shall provide to the </a:t>
          </a:r>
          <a:r>
            <a:rPr lang="en-US" sz="1100" strike="sngStrike"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Commission </a:t>
          </a:r>
          <a:r>
            <a:rPr lang="en-US" sz="1100" strike="noStrike"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Department of Energy</a:t>
          </a: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with a copy to the distribution utility, an annual report containing the information defined in Puc 909.10, covering the immediately preceding calendar year.  </a:t>
          </a:r>
        </a:p>
        <a:p>
          <a:pPr marL="911860" marR="311150" indent="-390525">
            <a:spcBef>
              <a:spcPts val="0"/>
            </a:spcBef>
            <a:spcAft>
              <a:spcPts val="0"/>
            </a:spcAft>
          </a:pPr>
          <a:endPar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911860" marR="311150" indent="-390525">
            <a:spcBef>
              <a:spcPts val="0"/>
            </a:spcBef>
            <a:spcAft>
              <a:spcPts val="0"/>
            </a:spcAft>
          </a:pPr>
          <a:r>
            <a:rPr lang="en-US" sz="1100" b="1">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0" i="1">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Note: Hosts with residential systems with a maximum generation capacity less than 15 kilowatts (max. AC) are not required to submit an annual group host report, unless it is a low-moderate income community solar project.</a:t>
          </a:r>
        </a:p>
        <a:p>
          <a:pPr marL="521970" marR="314325">
            <a:lnSpc>
              <a:spcPct val="115000"/>
            </a:lnSpc>
            <a:spcBef>
              <a:spcPts val="0"/>
            </a:spcBef>
            <a:spcAft>
              <a:spcPts val="0"/>
            </a:spcAft>
          </a:pPr>
          <a:endParaRPr lang="en-US" sz="1100" spc="-5"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521970" marR="314325">
            <a:lnSpc>
              <a:spcPct val="115000"/>
            </a:lnSpc>
            <a:spcBef>
              <a:spcPts val="0"/>
            </a:spcBef>
            <a:spcAft>
              <a:spcPts val="0"/>
            </a:spcAft>
          </a:pPr>
          <a:r>
            <a:rPr lang="en-US" sz="1100" b="1" spc="-5"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If this group is NOT electing on-bill monetary credits, I certify to the follwing (please check the box):</a:t>
          </a:r>
          <a:endParaRPr lang="en-US" sz="1100" spc="-5"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521970" marR="314325">
            <a:lnSpc>
              <a:spcPct val="115000"/>
            </a:lnSpc>
            <a:spcBef>
              <a:spcPts val="0"/>
            </a:spcBef>
            <a:spcAft>
              <a:spcPts val="0"/>
            </a:spcAft>
          </a:pPr>
          <a:r>
            <a:rPr lang="en-US" sz="1600">
              <a:solidFill>
                <a:schemeClr val="tx1"/>
              </a:solidFill>
              <a:effectLst/>
              <a:latin typeface="Times New Roman" panose="02020603050405020304" pitchFamily="18" charset="0"/>
              <a:ea typeface="+mn-ea"/>
              <a:cs typeface="Times New Roman" panose="02020603050405020304" pitchFamily="18" charset="0"/>
            </a:rPr>
            <a:t>□</a:t>
          </a:r>
          <a:r>
            <a:rPr lang="en-US" sz="1100">
              <a:solidFill>
                <a:schemeClr val="tx1"/>
              </a:solidFill>
              <a:effectLst/>
              <a:latin typeface="Times New Roman" panose="02020603050405020304" pitchFamily="18" charset="0"/>
              <a:ea typeface="+mn-ea"/>
              <a:cs typeface="Times New Roman" panose="02020603050405020304" pitchFamily="18" charset="0"/>
            </a:rPr>
            <a:t> 	if </a:t>
          </a:r>
          <a:r>
            <a:rPr lang="en-US" sz="1100" spc="-5">
              <a:solidFill>
                <a:schemeClr val="tx1"/>
              </a:solidFill>
              <a:effectLst/>
              <a:latin typeface="Times New Roman" panose="02020603050405020304" pitchFamily="18" charset="0"/>
              <a:ea typeface="+mn-ea"/>
              <a:cs typeface="Times New Roman" panose="02020603050405020304" pitchFamily="18" charset="0"/>
            </a:rPr>
            <a:t>a</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member is a member of</a:t>
          </a:r>
          <a:r>
            <a:rPr lang="en-US" sz="1100" spc="-5"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more than one group, t</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he portions of that member’s load 	which are allocated to each host, when</a:t>
          </a:r>
          <a:r>
            <a:rPr lang="en-US" sz="1100" spc="-5"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combined, shall not exceed that member’s total 	load.</a:t>
          </a:r>
        </a:p>
        <a:p>
          <a:pPr marL="521970" marR="314325">
            <a:lnSpc>
              <a:spcPct val="115000"/>
            </a:lnSpc>
            <a:spcBef>
              <a:spcPts val="0"/>
            </a:spcBef>
            <a:spcAft>
              <a:spcPts val="0"/>
            </a:spcAft>
          </a:pPr>
          <a:endPar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521970" marR="314325" lvl="0" indent="0" defTabSz="914400" eaLnBrk="1" fontAlgn="auto" latinLnBrk="0" hangingPunct="1">
            <a:lnSpc>
              <a:spcPct val="115000"/>
            </a:lnSpc>
            <a:spcBef>
              <a:spcPts val="0"/>
            </a:spcBef>
            <a:spcAft>
              <a:spcPts val="0"/>
            </a:spcAft>
            <a:buClrTx/>
            <a:buSzTx/>
            <a:buFontTx/>
            <a:buNone/>
            <a:tabLst/>
            <a:defRPr/>
          </a:pPr>
          <a:r>
            <a:rPr lang="en-US" sz="1100" b="1">
              <a:solidFill>
                <a:schemeClr val="tx1"/>
              </a:solidFill>
              <a:effectLst/>
              <a:latin typeface="Times New Roman" panose="02020603050405020304" pitchFamily="18" charset="0"/>
              <a:ea typeface="+mn-ea"/>
              <a:cs typeface="Times New Roman" panose="02020603050405020304" pitchFamily="18" charset="0"/>
            </a:rPr>
            <a:t>If this group is electing to receive on-bill monetary credits </a:t>
          </a:r>
          <a:r>
            <a:rPr lang="en-US" sz="1100" b="1" baseline="0">
              <a:solidFill>
                <a:schemeClr val="tx1"/>
              </a:solidFill>
              <a:effectLst/>
              <a:latin typeface="Times New Roman" panose="02020603050405020304" pitchFamily="18" charset="0"/>
              <a:ea typeface="+mn-ea"/>
              <a:cs typeface="Times New Roman" panose="02020603050405020304" pitchFamily="18" charset="0"/>
            </a:rPr>
            <a:t>(please check the boxes):</a:t>
          </a:r>
          <a:endParaRPr lang="en-US" sz="1100">
            <a:solidFill>
              <a:schemeClr val="tx1"/>
            </a:solidFill>
            <a:effectLst/>
            <a:latin typeface="Times New Roman" panose="02020603050405020304" pitchFamily="18" charset="0"/>
            <a:ea typeface="+mn-ea"/>
            <a:cs typeface="Times New Roman" panose="02020603050405020304" pitchFamily="18" charset="0"/>
          </a:endParaRPr>
        </a:p>
        <a:p>
          <a:pPr marL="521970" marR="314325" lvl="0" indent="0" defTabSz="914400" eaLnBrk="1" fontAlgn="auto" latinLnBrk="0" hangingPunct="1">
            <a:lnSpc>
              <a:spcPct val="115000"/>
            </a:lnSpc>
            <a:spcBef>
              <a:spcPts val="0"/>
            </a:spcBef>
            <a:spcAft>
              <a:spcPts val="0"/>
            </a:spcAft>
            <a:buClrTx/>
            <a:buSzTx/>
            <a:buFontTx/>
            <a:buNone/>
            <a:tabLst/>
            <a:defRPr/>
          </a:pPr>
          <a:r>
            <a:rPr lang="en-US" sz="1600">
              <a:solidFill>
                <a:schemeClr val="tx1"/>
              </a:solidFill>
              <a:effectLst/>
              <a:latin typeface="+mn-lt"/>
              <a:ea typeface="+mn-ea"/>
              <a:cs typeface="+mn-cs"/>
            </a:rPr>
            <a:t>□	</a:t>
          </a:r>
          <a:r>
            <a:rPr lang="en-US" sz="1100">
              <a:solidFill>
                <a:schemeClr val="tx1"/>
              </a:solidFill>
              <a:effectLst/>
              <a:latin typeface="Times New Roman" panose="02020603050405020304" pitchFamily="18" charset="0"/>
              <a:ea typeface="+mn-ea"/>
              <a:cs typeface="Times New Roman" panose="02020603050405020304" pitchFamily="18" charset="0"/>
            </a:rPr>
            <a:t>the specified percentage allocations for the host and all members total 100% and 	each 	group</a:t>
          </a:r>
          <a:r>
            <a:rPr lang="en-US" sz="1100" baseline="0">
              <a:solidFill>
                <a:schemeClr val="tx1"/>
              </a:solidFill>
              <a:effectLst/>
              <a:latin typeface="Times New Roman" panose="02020603050405020304" pitchFamily="18" charset="0"/>
              <a:ea typeface="+mn-ea"/>
              <a:cs typeface="Times New Roman" panose="02020603050405020304" pitchFamily="18" charset="0"/>
            </a:rPr>
            <a:t> </a:t>
          </a:r>
          <a:r>
            <a:rPr lang="en-US" sz="1100">
              <a:solidFill>
                <a:schemeClr val="tx1"/>
              </a:solidFill>
              <a:effectLst/>
              <a:latin typeface="Times New Roman" panose="02020603050405020304" pitchFamily="18" charset="0"/>
              <a:ea typeface="+mn-ea"/>
              <a:cs typeface="Times New Roman" panose="02020603050405020304" pitchFamily="18" charset="0"/>
            </a:rPr>
            <a:t>member's percentage allocation is greater than zero; and</a:t>
          </a:r>
        </a:p>
        <a:p>
          <a:pPr marL="521970" marR="314325" lvl="0" indent="0" defTabSz="914400" eaLnBrk="1" fontAlgn="auto" latinLnBrk="0" hangingPunct="1">
            <a:lnSpc>
              <a:spcPct val="115000"/>
            </a:lnSpc>
            <a:spcBef>
              <a:spcPts val="0"/>
            </a:spcBef>
            <a:spcAft>
              <a:spcPts val="0"/>
            </a:spcAft>
            <a:buClrTx/>
            <a:buSzTx/>
            <a:buFontTx/>
            <a:buNone/>
            <a:tabLst/>
            <a:defRPr/>
          </a:pPr>
          <a:r>
            <a:rPr lang="en-US" sz="1600">
              <a:solidFill>
                <a:schemeClr val="tx1"/>
              </a:solidFill>
              <a:effectLst/>
              <a:latin typeface="+mn-lt"/>
              <a:ea typeface="+mn-ea"/>
              <a:cs typeface="+mn-cs"/>
            </a:rPr>
            <a:t>□ 	</a:t>
          </a:r>
          <a:r>
            <a:rPr lang="en-US" sz="1100">
              <a:solidFill>
                <a:schemeClr val="tx1"/>
              </a:solidFill>
              <a:effectLst/>
              <a:latin typeface="Times New Roman" panose="02020603050405020304" pitchFamily="18" charset="0"/>
              <a:ea typeface="+mn-ea"/>
              <a:cs typeface="Times New Roman" panose="02020603050405020304" pitchFamily="18" charset="0"/>
            </a:rPr>
            <a:t>no member is also a member of any other group at the time of registration. </a:t>
          </a:r>
          <a:endParaRPr lang="en-US">
            <a:solidFill>
              <a:schemeClr val="tx1"/>
            </a:solidFill>
            <a:effectLst/>
            <a:latin typeface="Times New Roman" panose="02020603050405020304" pitchFamily="18" charset="0"/>
            <a:cs typeface="Times New Roman" panose="02020603050405020304" pitchFamily="18" charset="0"/>
          </a:endParaRPr>
        </a:p>
        <a:p>
          <a:pPr marL="521970" marR="314325">
            <a:lnSpc>
              <a:spcPct val="115000"/>
            </a:lnSpc>
            <a:spcBef>
              <a:spcPts val="0"/>
            </a:spcBef>
            <a:spcAft>
              <a:spcPts val="0"/>
            </a:spcAft>
          </a:pPr>
          <a:endPar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r>
            <a:rPr lang="en-US" sz="1100">
              <a:solidFill>
                <a:schemeClr val="tx1"/>
              </a:solidFill>
              <a:effectLst/>
              <a:latin typeface="Times New Roman" panose="02020603050405020304" pitchFamily="18" charset="0"/>
              <a:ea typeface="+mn-ea"/>
              <a:cs typeface="Times New Roman" panose="02020603050405020304" pitchFamily="18" charset="0"/>
            </a:rPr>
            <a:t>I have the authority to sign and submit this application on behalf of the host.  By signing,</a:t>
          </a:r>
          <a:r>
            <a:rPr lang="en-US" sz="1100" baseline="0">
              <a:solidFill>
                <a:schemeClr val="tx1"/>
              </a:solidFill>
              <a:effectLst/>
              <a:latin typeface="Times New Roman" panose="02020603050405020304" pitchFamily="18" charset="0"/>
              <a:ea typeface="+mn-ea"/>
              <a:cs typeface="Times New Roman" panose="02020603050405020304" pitchFamily="18" charset="0"/>
            </a:rPr>
            <a:t> I certify that t</a:t>
          </a:r>
          <a:r>
            <a:rPr lang="en-US" sz="1100">
              <a:solidFill>
                <a:schemeClr val="tx1"/>
              </a:solidFill>
              <a:effectLst/>
              <a:latin typeface="Times New Roman" panose="02020603050405020304" pitchFamily="18" charset="0"/>
              <a:ea typeface="+mn-ea"/>
              <a:cs typeface="Times New Roman" panose="02020603050405020304" pitchFamily="18" charset="0"/>
            </a:rPr>
            <a:t>he contents of the application are true, accurate, and complete, to the best of my knowledge and belief.</a:t>
          </a:r>
          <a:endParaRPr lang="en-US">
            <a:solidFill>
              <a:schemeClr val="tx1"/>
            </a:solidFill>
            <a:effectLst/>
            <a:latin typeface="Times New Roman" panose="02020603050405020304" pitchFamily="18" charset="0"/>
            <a:cs typeface="Times New Roman" panose="02020603050405020304" pitchFamily="18" charset="0"/>
          </a:endParaRPr>
        </a:p>
        <a:p>
          <a:pPr marL="521970" marR="314325">
            <a:lnSpc>
              <a:spcPct val="115000"/>
            </a:lnSpc>
            <a:spcBef>
              <a:spcPts val="0"/>
            </a:spcBef>
            <a:spcAft>
              <a:spcPts val="0"/>
            </a:spcAft>
          </a:pPr>
          <a:endPar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endParaRPr lang="en-US" sz="1100">
            <a:solidFill>
              <a:schemeClr val="tx1"/>
            </a:solidFill>
            <a:latin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133349</xdr:rowOff>
    </xdr:from>
    <xdr:to>
      <xdr:col>6</xdr:col>
      <xdr:colOff>247650</xdr:colOff>
      <xdr:row>29</xdr:row>
      <xdr:rowOff>136070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38125" y="133349"/>
          <a:ext cx="6878411" cy="51843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lang="en-US" sz="1100" b="0" u="none" spc="-5"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spc="-5" baseline="0">
              <a:solidFill>
                <a:schemeClr val="dk1"/>
              </a:solidFill>
              <a:effectLst/>
              <a:latin typeface="Times New Roman" panose="02020603050405020304" pitchFamily="18" charset="0"/>
              <a:ea typeface="+mn-ea"/>
              <a:cs typeface="Times New Roman" panose="02020603050405020304" pitchFamily="18" charset="0"/>
            </a:rPr>
            <a:t>SECTION E.   ADDITIONAL CERTIFICATIONS FOR LOW-MODERATE INCOME COMMUNITY SOLAR PROJECTS</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a:spcBef>
              <a:spcPts val="355"/>
            </a:spcBef>
            <a:spcAft>
              <a:spcPts val="0"/>
            </a:spcAft>
            <a:tabLst>
              <a:tab pos="3701415" algn="l"/>
              <a:tab pos="5865495" algn="l"/>
            </a:tabLst>
          </a:pPr>
          <a:r>
            <a:rPr lang="en-US" sz="1100">
              <a:solidFill>
                <a:schemeClr val="dk1"/>
              </a:solidFill>
              <a:effectLst/>
              <a:latin typeface="Times New Roman" panose="02020603050405020304" pitchFamily="18" charset="0"/>
              <a:ea typeface="Times New Roman" panose="02020603050405020304" pitchFamily="18" charset="0"/>
              <a:cs typeface="Times New Roman" panose="02020603050405020304" pitchFamily="18" charset="0"/>
            </a:rPr>
            <a:t>Only groups that are Low-Moderate Income Community Solar Projects must complete this section. </a:t>
          </a:r>
        </a:p>
        <a:p>
          <a:pPr marL="0" marR="0">
            <a:spcBef>
              <a:spcPts val="355"/>
            </a:spcBef>
            <a:spcAft>
              <a:spcPts val="0"/>
            </a:spcAft>
            <a:tabLst>
              <a:tab pos="3701415" algn="l"/>
              <a:tab pos="5865495" algn="l"/>
            </a:tabLst>
          </a:pPr>
          <a:endParaRPr lang="en-US" sz="1100">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a:spcBef>
              <a:spcPts val="355"/>
            </a:spcBef>
            <a:spcAft>
              <a:spcPts val="0"/>
            </a:spcAft>
          </a:pPr>
          <a:r>
            <a:rPr lang="en-US" sz="1100" b="1" spc="5">
              <a:effectLst/>
              <a:latin typeface="Times New Roman" panose="02020603050405020304" pitchFamily="18" charset="0"/>
              <a:ea typeface="Times New Roman" panose="02020603050405020304" pitchFamily="18" charset="0"/>
              <a:cs typeface="Times New Roman" panose="02020603050405020304" pitchFamily="18" charset="0"/>
            </a:rPr>
            <a:t>By</a:t>
          </a:r>
          <a:r>
            <a:rPr lang="en-US" sz="1100" b="1" spc="-35">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5">
              <a:effectLst/>
              <a:latin typeface="Times New Roman" panose="02020603050405020304" pitchFamily="18" charset="0"/>
              <a:ea typeface="Times New Roman" panose="02020603050405020304" pitchFamily="18" charset="0"/>
              <a:cs typeface="Times New Roman" panose="02020603050405020304" pitchFamily="18" charset="0"/>
            </a:rPr>
            <a:t>signing</a:t>
          </a:r>
          <a:r>
            <a:rPr lang="en-US" sz="1100" b="1" spc="-1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15">
              <a:effectLst/>
              <a:latin typeface="Times New Roman" panose="02020603050405020304" pitchFamily="18" charset="0"/>
              <a:ea typeface="Times New Roman" panose="02020603050405020304" pitchFamily="18" charset="0"/>
              <a:cs typeface="Times New Roman" panose="02020603050405020304" pitchFamily="18" charset="0"/>
            </a:rPr>
            <a:t>below, </a:t>
          </a: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I</a:t>
          </a:r>
          <a:r>
            <a:rPr lang="en-US" sz="1100" b="1" spc="-15">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certify to</a:t>
          </a:r>
          <a:r>
            <a:rPr lang="en-US" sz="1100" b="1" spc="-4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the</a:t>
          </a:r>
          <a:r>
            <a:rPr lang="en-US" sz="1100" b="1" spc="-2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5">
              <a:effectLst/>
              <a:latin typeface="Times New Roman" panose="02020603050405020304" pitchFamily="18" charset="0"/>
              <a:ea typeface="Times New Roman" panose="02020603050405020304" pitchFamily="18" charset="0"/>
              <a:cs typeface="Times New Roman" panose="02020603050405020304" pitchFamily="18" charset="0"/>
            </a:rPr>
            <a:t>following (please check each box):</a:t>
          </a:r>
          <a:endParaRPr lang="en-US" sz="1100" b="1">
            <a:effectLst/>
            <a:latin typeface="Times New Roman" panose="02020603050405020304" pitchFamily="18" charset="0"/>
            <a:ea typeface="Times New Roman" panose="02020603050405020304" pitchFamily="18" charset="0"/>
            <a:cs typeface="Times New Roman" panose="02020603050405020304" pitchFamily="18" charset="0"/>
          </a:endParaRPr>
        </a:p>
        <a:p>
          <a:pPr marL="914400" marR="311150" indent="-393065">
            <a:spcBef>
              <a:spcPts val="0"/>
            </a:spcBef>
            <a:spcAft>
              <a:spcPts val="0"/>
            </a:spcAft>
          </a:pPr>
          <a:r>
            <a:rPr lang="en-US" sz="160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the group</a:t>
          </a:r>
          <a:r>
            <a:rPr lang="en-US" sz="1100" spc="-2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meets the requirements of Puc</a:t>
          </a:r>
          <a:r>
            <a:rPr lang="en-US" sz="1100" spc="-5" baseline="0">
              <a:effectLst/>
              <a:latin typeface="Times New Roman" panose="02020603050405020304" pitchFamily="18" charset="0"/>
              <a:ea typeface="Times New Roman" panose="02020603050405020304" pitchFamily="18" charset="0"/>
              <a:cs typeface="Times New Roman" panose="02020603050405020304" pitchFamily="18" charset="0"/>
            </a:rPr>
            <a:t> 909.13(d)</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a:t>
          </a:r>
          <a:r>
            <a:rPr lang="en-US" sz="1100" spc="305">
              <a:effectLst/>
              <a:latin typeface="Times New Roman" panose="02020603050405020304" pitchFamily="18"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cs typeface="Times New Roman" panose="02020603050405020304" pitchFamily="18" charset="0"/>
          </a:endParaRPr>
        </a:p>
        <a:p>
          <a:pPr marL="914400" marR="311150" indent="-393065">
            <a:spcBef>
              <a:spcPts val="0"/>
            </a:spcBef>
            <a:spcAft>
              <a:spcPts val="0"/>
            </a:spcAft>
          </a:pPr>
          <a:r>
            <a:rPr lang="en-US" sz="160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all member</a:t>
          </a:r>
          <a:r>
            <a:rPr lang="en-US" sz="1100" spc="-5" baseline="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agreements</a:t>
          </a:r>
          <a:r>
            <a:rPr lang="en-US" sz="1100" spc="-5" baseline="0">
              <a:effectLst/>
              <a:latin typeface="Times New Roman" panose="02020603050405020304" pitchFamily="18" charset="0"/>
              <a:ea typeface="Times New Roman" panose="02020603050405020304" pitchFamily="18" charset="0"/>
              <a:cs typeface="Times New Roman" panose="02020603050405020304" pitchFamily="18" charset="0"/>
            </a:rPr>
            <a:t> meet the requirements of Puc 909.05(e);</a:t>
          </a:r>
          <a:endParaRPr lang="en-US" sz="1100">
            <a:effectLst/>
            <a:latin typeface="Times New Roman" panose="02020603050405020304" pitchFamily="18" charset="0"/>
            <a:ea typeface="Times New Roman" panose="02020603050405020304" pitchFamily="18" charset="0"/>
            <a:cs typeface="Times New Roman" panose="02020603050405020304" pitchFamily="18" charset="0"/>
          </a:endParaRPr>
        </a:p>
        <a:p>
          <a:pPr marL="911860" marR="311150" indent="-390525">
            <a:spcBef>
              <a:spcPts val="45"/>
            </a:spcBef>
            <a:spcAft>
              <a:spcPts val="0"/>
            </a:spcAft>
          </a:pPr>
          <a:r>
            <a:rPr lang="en-US" sz="160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the</a:t>
          </a:r>
          <a:r>
            <a:rPr lang="en-US" sz="1100" spc="-15">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specified on-bill credit percentage</a:t>
          </a:r>
          <a:r>
            <a:rPr lang="en-US" sz="1100" spc="-5" baseline="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allocations meet the requirements</a:t>
          </a:r>
          <a:r>
            <a:rPr lang="en-US" sz="1100" spc="-5" baseline="0">
              <a:effectLst/>
              <a:latin typeface="Times New Roman" panose="02020603050405020304" pitchFamily="18" charset="0"/>
              <a:ea typeface="Times New Roman" panose="02020603050405020304" pitchFamily="18" charset="0"/>
              <a:cs typeface="Times New Roman" panose="02020603050405020304" pitchFamily="18" charset="0"/>
            </a:rPr>
            <a:t> of Puc 909.12(c) through (e) and Puc 909.13(h);</a:t>
          </a:r>
          <a:endParaRPr lang="en-US" sz="1100" b="1" spc="-5">
            <a:effectLst/>
            <a:latin typeface="Times New Roman" panose="02020603050405020304" pitchFamily="18" charset="0"/>
            <a:ea typeface="Times New Roman" panose="02020603050405020304" pitchFamily="18" charset="0"/>
            <a:cs typeface="Times New Roman" panose="02020603050405020304" pitchFamily="18" charset="0"/>
          </a:endParaRPr>
        </a:p>
        <a:p>
          <a:pPr marL="911860" marR="311150" lvl="0" indent="-390525" defTabSz="914400" eaLnBrk="1" fontAlgn="auto" latinLnBrk="0" hangingPunct="1">
            <a:lnSpc>
              <a:spcPct val="100000"/>
            </a:lnSpc>
            <a:spcBef>
              <a:spcPts val="45"/>
            </a:spcBef>
            <a:spcAft>
              <a:spcPts val="0"/>
            </a:spcAft>
            <a:buClrTx/>
            <a:buSzTx/>
            <a:buFontTx/>
            <a:buNone/>
            <a:tabLst/>
            <a:defRPr/>
          </a:pPr>
          <a:r>
            <a:rPr lang="en-US" sz="1600">
              <a:solidFill>
                <a:schemeClr val="dk1"/>
              </a:solidFill>
              <a:effectLst/>
              <a:latin typeface="Times New Roman" panose="02020603050405020304" pitchFamily="18" charset="0"/>
              <a:ea typeface="Times New Roman" panose="02020603050405020304" pitchFamily="18" charset="0"/>
              <a:cs typeface="Times New Roman" panose="02020603050405020304" pitchFamily="18" charset="0"/>
            </a:rPr>
            <a:t>□</a:t>
          </a:r>
          <a:r>
            <a:rPr lang="en-US" sz="1100">
              <a:solidFill>
                <a:schemeClr val="dk1"/>
              </a:solidFill>
              <a:effectLst/>
              <a:latin typeface="+mn-lt"/>
              <a:ea typeface="+mn-ea"/>
              <a:cs typeface="+mn-cs"/>
            </a:rPr>
            <a:t>	</a:t>
          </a:r>
          <a:r>
            <a:rPr lang="en-US" sz="1100" spc="-5">
              <a:solidFill>
                <a:schemeClr val="dk1"/>
              </a:solidFill>
              <a:effectLst/>
              <a:latin typeface="Times New Roman" panose="02020603050405020304" pitchFamily="18" charset="0"/>
              <a:ea typeface="Times New Roman" panose="02020603050405020304" pitchFamily="18" charset="0"/>
              <a:cs typeface="Times New Roman" panose="02020603050405020304" pitchFamily="18" charset="0"/>
            </a:rPr>
            <a:t>no member is also a member of any other group at the time of registration; </a:t>
          </a:r>
        </a:p>
        <a:p>
          <a:pPr marL="911860" marR="311150" lvl="0" indent="-390525" defTabSz="914400" eaLnBrk="1" fontAlgn="auto" latinLnBrk="0" hangingPunct="1">
            <a:lnSpc>
              <a:spcPct val="100000"/>
            </a:lnSpc>
            <a:spcBef>
              <a:spcPts val="45"/>
            </a:spcBef>
            <a:spcAft>
              <a:spcPts val="0"/>
            </a:spcAft>
            <a:buClrTx/>
            <a:buSzTx/>
            <a:buFontTx/>
            <a:buNone/>
            <a:tabLst/>
            <a:defRPr/>
          </a:pPr>
          <a:r>
            <a:rPr lang="en-US" sz="1600">
              <a:solidFill>
                <a:schemeClr val="dk1"/>
              </a:solidFill>
              <a:effectLst/>
              <a:latin typeface="Times New Roman" panose="02020603050405020304" pitchFamily="18" charset="0"/>
              <a:ea typeface="Times New Roman" panose="02020603050405020304" pitchFamily="18" charset="0"/>
              <a:cs typeface="Times New Roman" panose="02020603050405020304" pitchFamily="18" charset="0"/>
            </a:rPr>
            <a:t>□</a:t>
          </a:r>
          <a:r>
            <a:rPr lang="en-US" sz="1100">
              <a:solidFill>
                <a:schemeClr val="dk1"/>
              </a:solidFill>
              <a:effectLst/>
              <a:latin typeface="+mn-lt"/>
              <a:ea typeface="+mn-ea"/>
              <a:cs typeface="+mn-cs"/>
            </a:rPr>
            <a:t>	</a:t>
          </a:r>
          <a:r>
            <a:rPr lang="en-US" sz="1100" spc="-5">
              <a:solidFill>
                <a:schemeClr val="dk1"/>
              </a:solidFill>
              <a:effectLst/>
              <a:latin typeface="Times New Roman" panose="02020603050405020304" pitchFamily="18" charset="0"/>
              <a:ea typeface="Times New Roman" panose="02020603050405020304" pitchFamily="18" charset="0"/>
              <a:cs typeface="Times New Roman" panose="02020603050405020304" pitchFamily="18" charset="0"/>
            </a:rPr>
            <a:t>documentation is attached describing the host's income verification procedure for the group;</a:t>
          </a:r>
        </a:p>
        <a:p>
          <a:pPr marL="911860" marR="311150" lvl="0" indent="-390525" defTabSz="914400" eaLnBrk="1" fontAlgn="auto" latinLnBrk="0" hangingPunct="1">
            <a:lnSpc>
              <a:spcPct val="100000"/>
            </a:lnSpc>
            <a:spcBef>
              <a:spcPts val="45"/>
            </a:spcBef>
            <a:spcAft>
              <a:spcPts val="0"/>
            </a:spcAft>
            <a:buClrTx/>
            <a:buSzTx/>
            <a:buFontTx/>
            <a:buNone/>
            <a:tabLst/>
            <a:defRPr/>
          </a:pPr>
          <a:r>
            <a:rPr lang="en-US" sz="1600">
              <a:solidFill>
                <a:schemeClr val="dk1"/>
              </a:solidFill>
              <a:effectLst/>
              <a:latin typeface="Times New Roman" panose="02020603050405020304" pitchFamily="18" charset="0"/>
              <a:ea typeface="Times New Roman" panose="02020603050405020304" pitchFamily="18" charset="0"/>
              <a:cs typeface="Times New Roman" panose="02020603050405020304" pitchFamily="18" charset="0"/>
            </a:rPr>
            <a:t>□</a:t>
          </a:r>
          <a:r>
            <a:rPr lang="en-US" sz="1100">
              <a:solidFill>
                <a:schemeClr val="dk1"/>
              </a:solidFill>
              <a:effectLst/>
              <a:latin typeface="+mn-lt"/>
              <a:ea typeface="+mn-ea"/>
              <a:cs typeface="+mn-cs"/>
            </a:rPr>
            <a:t>	</a:t>
          </a:r>
          <a:r>
            <a:rPr lang="en-US" sz="1100" b="1" spc="-5">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documentation is attached demonstrating that each affordable housing project member qualifies as such under Puc 902.01, or there are no affordable</a:t>
          </a:r>
          <a:r>
            <a:rPr lang="en-US" sz="1100" spc="-5" baseline="0">
              <a:effectLst/>
              <a:latin typeface="Times New Roman" panose="02020603050405020304" pitchFamily="18" charset="0"/>
              <a:ea typeface="Times New Roman" panose="02020603050405020304" pitchFamily="18" charset="0"/>
              <a:cs typeface="Times New Roman" panose="02020603050405020304" pitchFamily="18" charset="0"/>
            </a:rPr>
            <a:t> housing project members</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 and</a:t>
          </a:r>
          <a:endParaRPr lang="en-US" sz="1100">
            <a:effectLst/>
            <a:latin typeface="Times New Roman" panose="02020603050405020304" pitchFamily="18" charset="0"/>
            <a:ea typeface="Times New Roman" panose="02020603050405020304" pitchFamily="18" charset="0"/>
            <a:cs typeface="Times New Roman" panose="02020603050405020304" pitchFamily="18" charset="0"/>
          </a:endParaRPr>
        </a:p>
        <a:p>
          <a:pPr marL="911860" marR="311150" indent="-390525">
            <a:spcBef>
              <a:spcPts val="0"/>
            </a:spcBef>
            <a:spcAft>
              <a:spcPts val="0"/>
            </a:spcAft>
          </a:pPr>
          <a:r>
            <a:rPr lang="en-US" sz="160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documentation</a:t>
          </a:r>
          <a:r>
            <a:rPr lang="en-US" sz="1100" baseline="0">
              <a:effectLst/>
              <a:latin typeface="Times New Roman" panose="02020603050405020304" pitchFamily="18" charset="0"/>
              <a:ea typeface="Times New Roman" panose="02020603050405020304" pitchFamily="18" charset="0"/>
              <a:cs typeface="Times New Roman" panose="02020603050405020304" pitchFamily="18" charset="0"/>
            </a:rPr>
            <a:t> is attached for each affordable housing project member describing the direct, quantifiable benefits to be provided to the tenants or residents of that project pursuant to Puc </a:t>
          </a:r>
          <a:r>
            <a:rPr lang="en-US" sz="1100" baseline="0">
              <a:solidFill>
                <a:schemeClr val="dk1"/>
              </a:solidFill>
              <a:effectLst/>
              <a:latin typeface="Times New Roman" panose="02020603050405020304" pitchFamily="18" charset="0"/>
              <a:ea typeface="Times New Roman" panose="02020603050405020304" pitchFamily="18" charset="0"/>
              <a:cs typeface="Times New Roman" panose="02020603050405020304" pitchFamily="18" charset="0"/>
            </a:rPr>
            <a:t>909.13(e), or there are no affordable housing project members.</a:t>
          </a:r>
        </a:p>
        <a:p>
          <a:pPr marL="911860" marR="311150" indent="-390525">
            <a:spcBef>
              <a:spcPts val="0"/>
            </a:spcBef>
            <a:spcAft>
              <a:spcPts val="0"/>
            </a:spcAft>
          </a:pPr>
          <a:r>
            <a:rPr lang="en-US" sz="1600">
              <a:solidFill>
                <a:schemeClr val="dk1"/>
              </a:solidFill>
              <a:effectLst/>
              <a:latin typeface="+mn-lt"/>
              <a:ea typeface="+mn-ea"/>
              <a:cs typeface="+mn-cs"/>
            </a:rPr>
            <a:t>□</a:t>
          </a:r>
          <a:r>
            <a:rPr lang="en-US" sz="1100">
              <a:solidFill>
                <a:schemeClr val="dk1"/>
              </a:solidFill>
              <a:effectLst/>
              <a:latin typeface="+mn-lt"/>
              <a:ea typeface="+mn-ea"/>
              <a:cs typeface="+mn-cs"/>
            </a:rPr>
            <a:t>	</a:t>
          </a:r>
          <a:r>
            <a:rPr lang="en-US" sz="1100">
              <a:solidFill>
                <a:sysClr val="windowText" lastClr="000000"/>
              </a:solidFill>
              <a:effectLst/>
              <a:latin typeface="Times New Roman" panose="02020603050405020304" pitchFamily="18" charset="0"/>
              <a:ea typeface="+mn-ea"/>
              <a:cs typeface="Times New Roman" panose="02020603050405020304" pitchFamily="18" charset="0"/>
            </a:rPr>
            <a:t>no agreement in any way prohibits or restricts the members of the low-moderate income community solar project group who are residential end-user customers with household income at or below 300 percent of the federal poverty guidelines from leaving the group, consistent with Puc 909.13(d)(8).</a:t>
          </a:r>
        </a:p>
        <a:p>
          <a:endParaRPr lang="en-US" sz="11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Times New Roman" panose="02020603050405020304" pitchFamily="18" charset="0"/>
              <a:ea typeface="+mn-ea"/>
              <a:cs typeface="Times New Roman" panose="02020603050405020304" pitchFamily="18" charset="0"/>
            </a:rPr>
            <a:t>I have the authority to sign and submit this application on behalf of the host. By signing,</a:t>
          </a:r>
          <a:r>
            <a:rPr lang="en-US" sz="1100" baseline="0">
              <a:solidFill>
                <a:sysClr val="windowText" lastClr="000000"/>
              </a:solidFill>
              <a:effectLst/>
              <a:latin typeface="Times New Roman" panose="02020603050405020304" pitchFamily="18" charset="0"/>
              <a:ea typeface="+mn-ea"/>
              <a:cs typeface="Times New Roman" panose="02020603050405020304" pitchFamily="18" charset="0"/>
            </a:rPr>
            <a:t> I certify that t</a:t>
          </a:r>
          <a:r>
            <a:rPr lang="en-US" sz="1100">
              <a:solidFill>
                <a:sysClr val="windowText" lastClr="000000"/>
              </a:solidFill>
              <a:effectLst/>
              <a:latin typeface="Times New Roman" panose="02020603050405020304" pitchFamily="18" charset="0"/>
              <a:ea typeface="+mn-ea"/>
              <a:cs typeface="Times New Roman" panose="02020603050405020304" pitchFamily="18" charset="0"/>
            </a:rPr>
            <a:t>he contents of the application are true, accurate, and complete, to the best of my knowledge and belief.</a:t>
          </a:r>
          <a:endParaRPr lang="en-US">
            <a:solidFill>
              <a:sysClr val="windowText" lastClr="000000"/>
            </a:solidFill>
            <a:effectLst/>
            <a:latin typeface="Times New Roman" panose="02020603050405020304" pitchFamily="18" charset="0"/>
            <a:cs typeface="Times New Roman" panose="02020603050405020304" pitchFamily="18" charset="0"/>
          </a:endParaRPr>
        </a:p>
        <a:p>
          <a:endParaRPr lang="en-US" sz="1100">
            <a:latin typeface="Times New Roman" panose="02020603050405020304" pitchFamily="18"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238125</xdr:colOff>
      <xdr:row>0</xdr:row>
      <xdr:rowOff>133350</xdr:rowOff>
    </xdr:from>
    <xdr:to>
      <xdr:col>6</xdr:col>
      <xdr:colOff>247650</xdr:colOff>
      <xdr:row>23</xdr:row>
      <xdr:rowOff>8709</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38125" y="133350"/>
          <a:ext cx="6880588" cy="41817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lang="en-US" sz="1100" b="0" u="none" spc="-5" baseline="0">
            <a:solidFill>
              <a:schemeClr val="tx1"/>
            </a:solidFill>
            <a:effectLst/>
            <a:latin typeface="Times New Roman" panose="02020603050405020304" pitchFamily="18" charset="0"/>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spc="-5" baseline="0">
              <a:solidFill>
                <a:schemeClr val="tx1"/>
              </a:solidFill>
              <a:effectLst/>
              <a:latin typeface="Times New Roman" panose="02020603050405020304" pitchFamily="18" charset="0"/>
              <a:ea typeface="+mn-ea"/>
              <a:cs typeface="Times New Roman" panose="02020603050405020304" pitchFamily="18" charset="0"/>
            </a:rPr>
            <a:t>SECTION F.   ADDITIONAL CERTIFICATIONS FOR MUNICPAL HOST ELIGIBILITY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a:spcBef>
              <a:spcPts val="355"/>
            </a:spcBef>
            <a:spcAft>
              <a:spcPts val="0"/>
            </a:spcAft>
            <a:tabLst>
              <a:tab pos="3701415" algn="l"/>
              <a:tab pos="5865495" algn="l"/>
            </a:tabLst>
          </a:pP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Only groups that seek eligibility as municipal hosts must complete this section. </a:t>
          </a:r>
        </a:p>
        <a:p>
          <a:pPr marL="0" marR="0">
            <a:spcBef>
              <a:spcPts val="355"/>
            </a:spcBef>
            <a:spcAft>
              <a:spcPts val="0"/>
            </a:spcAft>
            <a:tabLst>
              <a:tab pos="3701415" algn="l"/>
              <a:tab pos="5865495" algn="l"/>
            </a:tabLst>
          </a:pPr>
          <a:endPar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a:spcBef>
              <a:spcPts val="355"/>
            </a:spcBef>
            <a:spcAft>
              <a:spcPts val="0"/>
            </a:spcAft>
          </a:pPr>
          <a:r>
            <a:rPr lang="en-US" sz="1100" b="1"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By</a:t>
          </a:r>
          <a:r>
            <a:rPr lang="en-US" sz="1100" b="1" spc="-3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signing</a:t>
          </a:r>
          <a:r>
            <a:rPr lang="en-US" sz="1100" b="1" spc="-1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1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below, </a:t>
          </a:r>
          <a:r>
            <a:rPr lang="en-US" sz="1100" b="1">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I</a:t>
          </a:r>
          <a:r>
            <a:rPr lang="en-US" sz="1100" b="1" spc="-1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certify to</a:t>
          </a:r>
          <a:r>
            <a:rPr lang="en-US" sz="1100" b="1" spc="-4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the</a:t>
          </a:r>
          <a:r>
            <a:rPr lang="en-US" sz="1100" b="1" spc="-2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following (please check each box):</a:t>
          </a:r>
        </a:p>
        <a:p>
          <a:pPr marL="0" marR="0">
            <a:spcBef>
              <a:spcPts val="355"/>
            </a:spcBef>
            <a:spcAft>
              <a:spcPts val="0"/>
            </a:spcAft>
          </a:pPr>
          <a:endParaRPr lang="en-US" sz="1100" b="1">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914400" marR="311150" indent="-393065">
            <a:spcBef>
              <a:spcPts val="0"/>
            </a:spcBef>
            <a:spcAft>
              <a:spcPts val="0"/>
            </a:spcAft>
          </a:pP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the system capacity is greater than 1 MW and less than 5 MW;</a:t>
          </a:r>
        </a:p>
        <a:p>
          <a:pPr marL="914400" marR="311150" indent="-393065">
            <a:spcBef>
              <a:spcPts val="0"/>
            </a:spcBef>
            <a:spcAft>
              <a:spcPts val="0"/>
            </a:spcAft>
          </a:pPr>
          <a:endPar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914400" marR="311150" indent="-393065">
            <a:spcBef>
              <a:spcPts val="0"/>
            </a:spcBef>
            <a:spcAft>
              <a:spcPts val="0"/>
            </a:spcAft>
          </a:pP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all group members</a:t>
          </a:r>
          <a:r>
            <a:rPr lang="en-US" sz="1100" spc="-5"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meet the definition of a "political subdivision" as defined in RS</a:t>
          </a:r>
          <a:r>
            <a:rPr lang="en-US" sz="1100">
              <a:solidFill>
                <a:schemeClr val="tx1"/>
              </a:solidFill>
              <a:effectLst/>
              <a:latin typeface="Times New Roman" panose="02020603050405020304" pitchFamily="18" charset="0"/>
              <a:ea typeface="+mn-ea"/>
              <a:cs typeface="Times New Roman" panose="02020603050405020304" pitchFamily="18" charset="0"/>
            </a:rPr>
            <a:t>A 362-A:1-a, II-c (</a:t>
          </a:r>
          <a:r>
            <a:rPr lang="en-US" sz="1100" i="1">
              <a:solidFill>
                <a:schemeClr val="tx1"/>
              </a:solidFill>
              <a:effectLst/>
              <a:latin typeface="Times New Roman" panose="02020603050405020304" pitchFamily="18" charset="0"/>
              <a:ea typeface="+mn-ea"/>
              <a:cs typeface="Times New Roman" panose="02020603050405020304" pitchFamily="18" charset="0"/>
            </a:rPr>
            <a:t>"political subdivision" means any city, town, county, school district, chartered public school, village district, school administrative unit, or any district or entity created for a special purpose administered or funded by any of the above-named governmental units.)</a:t>
          </a:r>
          <a:r>
            <a:rPr lang="en-US" sz="1100" i="0">
              <a:solidFill>
                <a:schemeClr val="tx1"/>
              </a:solidFill>
              <a:effectLst/>
              <a:latin typeface="Times New Roman" panose="02020603050405020304" pitchFamily="18" charset="0"/>
              <a:ea typeface="+mn-ea"/>
              <a:cs typeface="Times New Roman" panose="02020603050405020304" pitchFamily="18" charset="0"/>
            </a:rPr>
            <a:t>;</a:t>
          </a:r>
        </a:p>
        <a:p>
          <a:pPr marL="914400" marR="311150" indent="-393065">
            <a:spcBef>
              <a:spcPts val="0"/>
            </a:spcBef>
            <a:spcAft>
              <a:spcPts val="0"/>
            </a:spcAft>
          </a:pPr>
          <a:endPar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911860" marR="311150" indent="-390525">
            <a:spcBef>
              <a:spcPts val="45"/>
            </a:spcBef>
            <a:spcAft>
              <a:spcPts val="0"/>
            </a:spcAft>
          </a:pP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if the date of commercial operation i</a:t>
          </a:r>
          <a:r>
            <a:rPr lang="en-US" sz="1100" spc="-5"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s on or before January 1, 2021, then all members (i.e., service address) </a:t>
          </a:r>
          <a:r>
            <a:rPr lang="en-US" sz="1100" strike="noStrike" spc="-5"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are </a:t>
          </a:r>
          <a:r>
            <a:rPr lang="en-US" sz="1100" spc="-5"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located in the same utility service territory;</a:t>
          </a:r>
        </a:p>
        <a:p>
          <a:pPr marL="911860" marR="311150" lvl="0" indent="-390525" defTabSz="914400" eaLnBrk="1" fontAlgn="auto" latinLnBrk="0" hangingPunct="1">
            <a:lnSpc>
              <a:spcPct val="100000"/>
            </a:lnSpc>
            <a:spcBef>
              <a:spcPts val="45"/>
            </a:spcBef>
            <a:spcAft>
              <a:spcPts val="0"/>
            </a:spcAft>
            <a:buClrTx/>
            <a:buSzTx/>
            <a:buFontTx/>
            <a:buNone/>
            <a:tabLst/>
            <a:defRPr/>
          </a:pPr>
          <a:endPar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911860" marR="311150" lvl="0" indent="-390525" defTabSz="914400" eaLnBrk="1" fontAlgn="auto" latinLnBrk="0" hangingPunct="1">
            <a:lnSpc>
              <a:spcPct val="100000"/>
            </a:lnSpc>
            <a:spcBef>
              <a:spcPts val="45"/>
            </a:spcBef>
            <a:spcAft>
              <a:spcPts val="0"/>
            </a:spcAft>
            <a:buClrTx/>
            <a:buSzTx/>
            <a:buFontTx/>
            <a:buNone/>
            <a:tabLst/>
            <a:defRPr/>
          </a:pP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a:t>
          </a:r>
          <a:r>
            <a:rPr lang="en-US" sz="1100">
              <a:solidFill>
                <a:schemeClr val="tx1"/>
              </a:solidFill>
              <a:effectLst/>
              <a:latin typeface="Times New Roman" panose="02020603050405020304" pitchFamily="18" charset="0"/>
              <a:ea typeface="+mn-ea"/>
              <a:cs typeface="Times New Roman" panose="02020603050405020304" pitchFamily="18" charset="0"/>
            </a:rPr>
            <a:t>	if the date of commercial </a:t>
          </a:r>
          <a:r>
            <a:rPr lang="en-US" sz="1100" baseline="0">
              <a:solidFill>
                <a:schemeClr val="tx1"/>
              </a:solidFill>
              <a:effectLst/>
              <a:latin typeface="Times New Roman" panose="02020603050405020304" pitchFamily="18" charset="0"/>
              <a:ea typeface="+mn-ea"/>
              <a:cs typeface="Times New Roman" panose="02020603050405020304" pitchFamily="18" charset="0"/>
            </a:rPr>
            <a:t>operation is after January 1, 2021, then all members (i.e., service address) </a:t>
          </a:r>
          <a:r>
            <a:rPr lang="en-US" sz="1100" strike="noStrike" baseline="0">
              <a:solidFill>
                <a:schemeClr val="tx1"/>
              </a:solidFill>
              <a:effectLst/>
              <a:latin typeface="Times New Roman" panose="02020603050405020304" pitchFamily="18" charset="0"/>
              <a:ea typeface="+mn-ea"/>
              <a:cs typeface="Times New Roman" panose="02020603050405020304" pitchFamily="18" charset="0"/>
            </a:rPr>
            <a:t>are lo</a:t>
          </a:r>
          <a:r>
            <a:rPr lang="en-US" sz="1100" baseline="0">
              <a:solidFill>
                <a:schemeClr val="tx1"/>
              </a:solidFill>
              <a:effectLst/>
              <a:latin typeface="Times New Roman" panose="02020603050405020304" pitchFamily="18" charset="0"/>
              <a:ea typeface="+mn-ea"/>
              <a:cs typeface="Times New Roman" panose="02020603050405020304" pitchFamily="18" charset="0"/>
            </a:rPr>
            <a:t>cated in the same municipality as the host's facility and in the same utility service territory.</a:t>
          </a:r>
          <a:endParaRPr lang="en-US" sz="1100">
            <a:solidFill>
              <a:schemeClr val="tx1"/>
            </a:solidFill>
            <a:effectLst/>
            <a:latin typeface="Times New Roman" panose="02020603050405020304" pitchFamily="18" charset="0"/>
            <a:cs typeface="Times New Roman" panose="02020603050405020304" pitchFamily="18" charset="0"/>
          </a:endParaRPr>
        </a:p>
        <a:p>
          <a:pPr marL="911860" marR="311150" lvl="0" indent="-390525" defTabSz="914400" eaLnBrk="1" fontAlgn="auto" latinLnBrk="0" hangingPunct="1">
            <a:lnSpc>
              <a:spcPct val="100000"/>
            </a:lnSpc>
            <a:spcBef>
              <a:spcPts val="45"/>
            </a:spcBef>
            <a:spcAft>
              <a:spcPts val="0"/>
            </a:spcAft>
            <a:buClrTx/>
            <a:buSzTx/>
            <a:buFontTx/>
            <a:buNone/>
            <a:tabLst/>
            <a:defRPr/>
          </a:pPr>
          <a:r>
            <a:rPr lang="en-US" sz="1100">
              <a:solidFill>
                <a:schemeClr val="tx1"/>
              </a:solidFill>
              <a:effectLst/>
              <a:latin typeface="Times New Roman" panose="02020603050405020304" pitchFamily="18" charset="0"/>
              <a:ea typeface="+mn-ea"/>
              <a:cs typeface="Times New Roman" panose="02020603050405020304" pitchFamily="18" charset="0"/>
            </a:rPr>
            <a:t>	</a:t>
          </a:r>
          <a:r>
            <a:rPr lang="en-US" sz="1100" b="1"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endParaRPr lang="en-US" sz="1100">
            <a:solidFill>
              <a:schemeClr val="tx1"/>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Times New Roman" panose="02020603050405020304" pitchFamily="18" charset="0"/>
              <a:ea typeface="+mn-ea"/>
              <a:cs typeface="Times New Roman" panose="02020603050405020304" pitchFamily="18" charset="0"/>
            </a:rPr>
            <a:t>I have the authority to sign and submit this application on behalf of the municipal host. By signing,</a:t>
          </a:r>
          <a:r>
            <a:rPr lang="en-US" sz="1100" baseline="0">
              <a:solidFill>
                <a:schemeClr val="tx1"/>
              </a:solidFill>
              <a:effectLst/>
              <a:latin typeface="Times New Roman" panose="02020603050405020304" pitchFamily="18" charset="0"/>
              <a:ea typeface="+mn-ea"/>
              <a:cs typeface="Times New Roman" panose="02020603050405020304" pitchFamily="18" charset="0"/>
            </a:rPr>
            <a:t> I certify that t</a:t>
          </a:r>
          <a:r>
            <a:rPr lang="en-US" sz="1100">
              <a:solidFill>
                <a:schemeClr val="tx1"/>
              </a:solidFill>
              <a:effectLst/>
              <a:latin typeface="Times New Roman" panose="02020603050405020304" pitchFamily="18" charset="0"/>
              <a:ea typeface="+mn-ea"/>
              <a:cs typeface="Times New Roman" panose="02020603050405020304" pitchFamily="18" charset="0"/>
            </a:rPr>
            <a:t>he contents of the application are true, accurate, and complete, to the best of my knowledge and belief.</a:t>
          </a:r>
          <a:endParaRPr lang="en-US" sz="1100">
            <a:solidFill>
              <a:schemeClr val="tx1"/>
            </a:solidFill>
            <a:effectLst/>
            <a:latin typeface="Times New Roman" panose="02020603050405020304" pitchFamily="18" charset="0"/>
            <a:cs typeface="Times New Roman" panose="02020603050405020304" pitchFamily="18" charset="0"/>
          </a:endParaRPr>
        </a:p>
        <a:p>
          <a:endParaRPr lang="en-US" sz="1100">
            <a:solidFill>
              <a:schemeClr val="tx1"/>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uc.nh.gov/Regulatory/Rules/PUC900.pdf" TargetMode="External"/><Relationship Id="rId1" Type="http://schemas.openxmlformats.org/officeDocument/2006/relationships/hyperlink" Target="https://www.puc.nh.gov/Sustainable%20Energy/GroupNetMetering.html"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3"/>
  <sheetViews>
    <sheetView tabSelected="1" view="pageLayout" zoomScaleNormal="100" workbookViewId="0">
      <selection activeCell="A6" sqref="A6"/>
    </sheetView>
  </sheetViews>
  <sheetFormatPr defaultRowHeight="15" x14ac:dyDescent="0.25"/>
  <cols>
    <col min="1" max="1" width="96" customWidth="1"/>
  </cols>
  <sheetData>
    <row r="1" spans="1:1" ht="75" x14ac:dyDescent="0.25">
      <c r="A1" s="140" t="s">
        <v>158</v>
      </c>
    </row>
    <row r="2" spans="1:1" ht="18.75" x14ac:dyDescent="0.25">
      <c r="A2" s="89"/>
    </row>
    <row r="3" spans="1:1" ht="26.25" x14ac:dyDescent="0.25">
      <c r="A3" s="91" t="s">
        <v>60</v>
      </c>
    </row>
    <row r="4" spans="1:1" x14ac:dyDescent="0.25">
      <c r="A4" s="90"/>
    </row>
    <row r="5" spans="1:1" ht="18.75" x14ac:dyDescent="0.3">
      <c r="A5" s="141" t="s">
        <v>64</v>
      </c>
    </row>
    <row r="6" spans="1:1" s="103" customFormat="1" ht="84" customHeight="1" x14ac:dyDescent="0.25">
      <c r="A6" s="144" t="s">
        <v>166</v>
      </c>
    </row>
    <row r="7" spans="1:1" s="103" customFormat="1" ht="55.5" customHeight="1" x14ac:dyDescent="0.25">
      <c r="A7" s="144" t="s">
        <v>118</v>
      </c>
    </row>
    <row r="8" spans="1:1" s="103" customFormat="1" ht="30" customHeight="1" x14ac:dyDescent="0.25">
      <c r="A8" s="145" t="s">
        <v>119</v>
      </c>
    </row>
    <row r="9" spans="1:1" s="103" customFormat="1" ht="28.15" customHeight="1" x14ac:dyDescent="0.25">
      <c r="A9" s="144" t="s">
        <v>120</v>
      </c>
    </row>
    <row r="10" spans="1:1" s="103" customFormat="1" ht="69" customHeight="1" x14ac:dyDescent="0.25">
      <c r="A10" s="144" t="s">
        <v>163</v>
      </c>
    </row>
    <row r="11" spans="1:1" s="103" customFormat="1" ht="71.25" customHeight="1" x14ac:dyDescent="0.25">
      <c r="A11" s="144" t="s">
        <v>161</v>
      </c>
    </row>
    <row r="12" spans="1:1" s="103" customFormat="1" ht="57.95" customHeight="1" x14ac:dyDescent="0.25">
      <c r="A12" s="144" t="s">
        <v>121</v>
      </c>
    </row>
    <row r="13" spans="1:1" s="103" customFormat="1" ht="40.35" customHeight="1" x14ac:dyDescent="0.25">
      <c r="A13" s="144" t="s">
        <v>164</v>
      </c>
    </row>
    <row r="14" spans="1:1" x14ac:dyDescent="0.25">
      <c r="A14" s="180" t="s">
        <v>157</v>
      </c>
    </row>
    <row r="15" spans="1:1" x14ac:dyDescent="0.25">
      <c r="A15" s="179" t="s">
        <v>156</v>
      </c>
    </row>
    <row r="16" spans="1:1" x14ac:dyDescent="0.25">
      <c r="A16" s="179"/>
    </row>
    <row r="17" spans="1:1" x14ac:dyDescent="0.25">
      <c r="A17" s="142" t="s">
        <v>165</v>
      </c>
    </row>
    <row r="18" spans="1:1" x14ac:dyDescent="0.25">
      <c r="A18" s="142" t="s">
        <v>162</v>
      </c>
    </row>
    <row r="19" spans="1:1" x14ac:dyDescent="0.25">
      <c r="A19" s="142" t="s">
        <v>66</v>
      </c>
    </row>
    <row r="20" spans="1:1" x14ac:dyDescent="0.25">
      <c r="A20" s="143" t="s">
        <v>13</v>
      </c>
    </row>
    <row r="21" spans="1:1" x14ac:dyDescent="0.25">
      <c r="A21" s="18"/>
    </row>
    <row r="23" spans="1:1" x14ac:dyDescent="0.25">
      <c r="A23" s="16"/>
    </row>
  </sheetData>
  <hyperlinks>
    <hyperlink ref="A20" r:id="rId1" xr:uid="{00000000-0004-0000-0000-000000000000}"/>
    <hyperlink ref="A15" r:id="rId2" xr:uid="{00000000-0004-0000-0000-000001000000}"/>
  </hyperlinks>
  <pageMargins left="0.7" right="0.7" top="1.375" bottom="0.75" header="0.3" footer="0.3"/>
  <pageSetup orientation="portrait" r:id="rId3"/>
  <headerFooter>
    <oddHeader xml:space="preserve">&amp;C&amp;"Times New Roman,Regular"State of New Hampshire Department of Energy
 21 South Fruit Street, Suite 10
Concord, NH 03301
603-271-3670
&amp;R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sheetPr>
  <dimension ref="A1:V2"/>
  <sheetViews>
    <sheetView workbookViewId="0">
      <selection activeCell="A3" sqref="A3"/>
    </sheetView>
  </sheetViews>
  <sheetFormatPr defaultRowHeight="15" x14ac:dyDescent="0.25"/>
  <cols>
    <col min="1" max="1" width="11.7109375" bestFit="1" customWidth="1"/>
    <col min="2" max="2" width="17" bestFit="1" customWidth="1"/>
    <col min="3" max="3" width="17" customWidth="1"/>
    <col min="4" max="4" width="15.28515625" bestFit="1" customWidth="1"/>
    <col min="5" max="8" width="15.28515625" customWidth="1"/>
    <col min="12" max="12" width="21.85546875" bestFit="1" customWidth="1"/>
    <col min="13" max="13" width="5.140625" bestFit="1" customWidth="1"/>
    <col min="14" max="14" width="10" customWidth="1"/>
    <col min="15" max="15" width="6.5703125" bestFit="1" customWidth="1"/>
    <col min="16" max="16" width="11" customWidth="1"/>
    <col min="18" max="18" width="13.7109375" bestFit="1" customWidth="1"/>
    <col min="19" max="19" width="13.7109375" customWidth="1"/>
    <col min="20" max="20" width="17.28515625" bestFit="1" customWidth="1"/>
  </cols>
  <sheetData>
    <row r="1" spans="1:22" ht="15.75" thickBot="1" x14ac:dyDescent="0.3">
      <c r="A1" s="60" t="s">
        <v>30</v>
      </c>
      <c r="B1" s="60" t="s">
        <v>39</v>
      </c>
      <c r="C1" s="60" t="s">
        <v>40</v>
      </c>
      <c r="D1" s="60" t="s">
        <v>127</v>
      </c>
      <c r="E1" s="60" t="s">
        <v>128</v>
      </c>
      <c r="F1" s="60" t="s">
        <v>129</v>
      </c>
      <c r="G1" s="60" t="s">
        <v>130</v>
      </c>
      <c r="H1" s="60" t="s">
        <v>131</v>
      </c>
      <c r="I1" s="60" t="s">
        <v>0</v>
      </c>
      <c r="J1" s="60" t="s">
        <v>132</v>
      </c>
      <c r="K1" s="60" t="s">
        <v>133</v>
      </c>
      <c r="L1" s="60" t="s">
        <v>32</v>
      </c>
      <c r="M1" s="50" t="s">
        <v>33</v>
      </c>
      <c r="N1" s="50" t="s">
        <v>34</v>
      </c>
      <c r="O1" s="50" t="s">
        <v>55</v>
      </c>
      <c r="P1" s="60" t="s">
        <v>41</v>
      </c>
      <c r="Q1" s="60" t="s">
        <v>36</v>
      </c>
      <c r="R1" s="60" t="s">
        <v>31</v>
      </c>
      <c r="S1" s="60" t="s">
        <v>35</v>
      </c>
      <c r="T1" s="60" t="s">
        <v>43</v>
      </c>
      <c r="U1" s="60" t="s">
        <v>37</v>
      </c>
      <c r="V1" s="60" t="s">
        <v>38</v>
      </c>
    </row>
    <row r="2" spans="1:22" x14ac:dyDescent="0.25">
      <c r="A2" s="48" t="s">
        <v>42</v>
      </c>
      <c r="B2" s="48" t="s">
        <v>42</v>
      </c>
      <c r="C2" s="48" t="s">
        <v>42</v>
      </c>
      <c r="D2" s="150">
        <f>'A. Host Information'!C21</f>
        <v>0</v>
      </c>
      <c r="E2" s="150">
        <f>'A. Host Information'!C25</f>
        <v>0</v>
      </c>
      <c r="F2">
        <f>'A. Host Information'!F25</f>
        <v>0</v>
      </c>
      <c r="G2" t="str">
        <f>'A. Host Information'!D26</f>
        <v>NH</v>
      </c>
      <c r="H2" s="151" t="str">
        <f>'A. Host Information'!F26</f>
        <v xml:space="preserve"> </v>
      </c>
      <c r="I2">
        <f>'A. Host Information'!C23</f>
        <v>0</v>
      </c>
      <c r="J2">
        <f>'A. Host Information'!F23</f>
        <v>0</v>
      </c>
      <c r="K2" s="151" t="str">
        <f>'A. Host Information'!F24</f>
        <v xml:space="preserve"> </v>
      </c>
      <c r="L2" s="153">
        <f>'A. Host Information'!E38</f>
        <v>0</v>
      </c>
      <c r="M2" s="48" t="s">
        <v>42</v>
      </c>
      <c r="N2" s="154">
        <f>'A. Host Information'!E42</f>
        <v>0</v>
      </c>
      <c r="O2" s="155">
        <f>'A. Host Information'!E39</f>
        <v>0</v>
      </c>
      <c r="P2" s="48" t="s">
        <v>42</v>
      </c>
      <c r="Q2">
        <f>'A. Host Information'!C22</f>
        <v>0</v>
      </c>
      <c r="R2" s="48" t="s">
        <v>42</v>
      </c>
      <c r="S2" s="48">
        <f>COUNT('B. Member Information'!B22:B507)</f>
        <v>0</v>
      </c>
      <c r="T2" t="str">
        <f>'A. Host Information'!E34</f>
        <v xml:space="preserve"> </v>
      </c>
      <c r="U2">
        <f>'A. Host Information'!E33</f>
        <v>0</v>
      </c>
      <c r="V2">
        <f>'A. Host Information'!C27</f>
        <v>0</v>
      </c>
    </row>
  </sheetData>
  <sheetProtection algorithmName="SHA-512" hashValue="n/N5wuMK62CdFq4bgprMvEvine3HUUNwRDfb7CBDaHS3ffdEweNgdhRaFJGXvrQkln5Tas8/38yf6qlC+eCqRQ==" saltValue="LI15wR42io/VoRbCx0KUYA=="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sheetPr>
  <dimension ref="A1:M492"/>
  <sheetViews>
    <sheetView workbookViewId="0">
      <selection activeCell="B4" sqref="B4"/>
    </sheetView>
  </sheetViews>
  <sheetFormatPr defaultRowHeight="15" x14ac:dyDescent="0.25"/>
  <cols>
    <col min="2" max="3" width="9.140625" style="45"/>
    <col min="4" max="5" width="14.28515625" bestFit="1" customWidth="1"/>
    <col min="6" max="6" width="14.28515625" customWidth="1"/>
    <col min="7" max="7" width="9.140625" style="47"/>
    <col min="8" max="11" width="18.28515625" customWidth="1"/>
  </cols>
  <sheetData>
    <row r="1" spans="1:13" x14ac:dyDescent="0.25">
      <c r="C1" s="45">
        <f>COUNTIF(C4:C492,"y")</f>
        <v>0</v>
      </c>
      <c r="D1" s="54">
        <f>SUM(D4:D492)</f>
        <v>0</v>
      </c>
      <c r="E1" s="54">
        <f>SUM(E4:E492)</f>
        <v>0</v>
      </c>
      <c r="F1" s="54">
        <f>SUM(F4:F492)</f>
        <v>0</v>
      </c>
      <c r="G1" s="176">
        <f>SUM(G4:G492)</f>
        <v>0</v>
      </c>
      <c r="H1" s="53">
        <f>SUM(H4:H492)</f>
        <v>0</v>
      </c>
      <c r="I1" s="53"/>
      <c r="J1" s="53"/>
      <c r="K1" s="116">
        <f>SUM(K5:K489)</f>
        <v>0</v>
      </c>
    </row>
    <row r="2" spans="1:13" ht="18.75" x14ac:dyDescent="0.3">
      <c r="D2" s="54"/>
      <c r="E2" s="54"/>
      <c r="F2" s="54"/>
      <c r="G2" s="53"/>
      <c r="L2" s="62" t="s">
        <v>44</v>
      </c>
      <c r="M2" s="63"/>
    </row>
    <row r="3" spans="1:13" s="50" customFormat="1" ht="15.75" thickBot="1" x14ac:dyDescent="0.3">
      <c r="B3" s="50" t="s">
        <v>22</v>
      </c>
      <c r="C3" s="50" t="s">
        <v>21</v>
      </c>
      <c r="D3" s="50" t="s">
        <v>20</v>
      </c>
      <c r="E3" s="50" t="s">
        <v>19</v>
      </c>
      <c r="F3" s="50" t="s">
        <v>95</v>
      </c>
      <c r="G3" s="52" t="s">
        <v>57</v>
      </c>
      <c r="H3" s="51" t="s">
        <v>56</v>
      </c>
      <c r="I3" s="51" t="s">
        <v>97</v>
      </c>
      <c r="J3" s="51" t="s">
        <v>98</v>
      </c>
      <c r="K3" s="51" t="s">
        <v>99</v>
      </c>
    </row>
    <row r="4" spans="1:13" x14ac:dyDescent="0.25">
      <c r="A4" t="s">
        <v>144</v>
      </c>
      <c r="B4" s="45" t="str">
        <f>'B. Member Information'!J21</f>
        <v/>
      </c>
      <c r="C4" s="45" t="str">
        <f>'B. Member Information'!I21</f>
        <v>N</v>
      </c>
      <c r="D4" s="58" t="str">
        <f>'B. Member Information'!G21</f>
        <v/>
      </c>
      <c r="E4">
        <f>IFERROR(IF(C4="y",D4,0),0)</f>
        <v>0</v>
      </c>
      <c r="F4">
        <f>IFERROR(IF(C4="AHP",D4,0),0)</f>
        <v>0</v>
      </c>
      <c r="G4" s="47">
        <f>'B. Member Information'!K21</f>
        <v>0</v>
      </c>
      <c r="H4" s="53">
        <f>IF(B4="y",G4,0)</f>
        <v>0</v>
      </c>
      <c r="I4" s="116">
        <f>COUNTIF(B4,"Y")</f>
        <v>0</v>
      </c>
      <c r="J4" s="116">
        <f>COUNTIF(C4,"AHP")</f>
        <v>0</v>
      </c>
      <c r="K4" s="116">
        <f>I4-J4</f>
        <v>0</v>
      </c>
    </row>
    <row r="5" spans="1:13" x14ac:dyDescent="0.25">
      <c r="A5" t="s">
        <v>145</v>
      </c>
      <c r="B5" s="45">
        <f>'B. Member Information'!J22</f>
        <v>0</v>
      </c>
      <c r="C5" s="45">
        <f>'B. Member Information'!I22</f>
        <v>0</v>
      </c>
      <c r="D5" s="58">
        <f>'B. Member Information'!G22</f>
        <v>0</v>
      </c>
      <c r="E5">
        <f>IFERROR(IF(C5="y",D5,0),0)</f>
        <v>0</v>
      </c>
      <c r="F5">
        <f>IFERROR(IF(C5="AHP",D5,0),0)</f>
        <v>0</v>
      </c>
      <c r="G5" s="47">
        <f>'B. Member Information'!K22</f>
        <v>0</v>
      </c>
      <c r="H5" s="53">
        <f>IF(B5="y",G5,0)</f>
        <v>0</v>
      </c>
      <c r="I5" s="116">
        <f>COUNTIF(B5,"Y")</f>
        <v>0</v>
      </c>
      <c r="J5" s="116">
        <f>COUNTIF(C5,"AHP")</f>
        <v>0</v>
      </c>
      <c r="K5" s="116">
        <f>I5-J5</f>
        <v>0</v>
      </c>
    </row>
    <row r="6" spans="1:13" ht="23.25" x14ac:dyDescent="0.35">
      <c r="B6" s="45">
        <f>'B. Member Information'!J23</f>
        <v>0</v>
      </c>
      <c r="C6" s="45">
        <f>'B. Member Information'!I23</f>
        <v>0</v>
      </c>
      <c r="D6" s="58">
        <f>'B. Member Information'!G23</f>
        <v>0</v>
      </c>
      <c r="E6">
        <f t="shared" ref="E6:E13" si="0">IFERROR(IF(C6="y",D6,0),0)</f>
        <v>0</v>
      </c>
      <c r="F6">
        <f t="shared" ref="F6:F69" si="1">IFERROR(IF(C6="AHP",D6,0),0)</f>
        <v>0</v>
      </c>
      <c r="G6" s="47">
        <f>'B. Member Information'!K23</f>
        <v>0</v>
      </c>
      <c r="H6" s="53">
        <f t="shared" ref="H6:H13" si="2">IF(B6="y",G6,0)</f>
        <v>0</v>
      </c>
      <c r="I6" s="116">
        <f>COUNTIF(B6,"Y")</f>
        <v>0</v>
      </c>
      <c r="J6" s="116">
        <f>COUNTIF(C6,"AHP")</f>
        <v>0</v>
      </c>
      <c r="K6" s="116">
        <f>I6-J6</f>
        <v>0</v>
      </c>
      <c r="L6" s="49"/>
      <c r="M6" s="48"/>
    </row>
    <row r="7" spans="1:13" x14ac:dyDescent="0.25">
      <c r="B7" s="45">
        <f>'B. Member Information'!J24</f>
        <v>0</v>
      </c>
      <c r="C7" s="45">
        <f>'B. Member Information'!I24</f>
        <v>0</v>
      </c>
      <c r="D7" s="58">
        <f>'B. Member Information'!G24</f>
        <v>0</v>
      </c>
      <c r="E7">
        <f t="shared" si="0"/>
        <v>0</v>
      </c>
      <c r="F7">
        <f t="shared" si="1"/>
        <v>0</v>
      </c>
      <c r="G7" s="47">
        <f>'B. Member Information'!K24</f>
        <v>0</v>
      </c>
      <c r="H7" s="53">
        <f t="shared" si="2"/>
        <v>0</v>
      </c>
      <c r="I7" s="116">
        <f t="shared" ref="I7:I70" si="3">COUNTIF(B7,"Y")</f>
        <v>0</v>
      </c>
      <c r="J7" s="116">
        <f t="shared" ref="J7:J70" si="4">COUNTIF(C7,"AHP")</f>
        <v>0</v>
      </c>
      <c r="K7" s="116">
        <f t="shared" ref="K7:K70" si="5">I7-J7</f>
        <v>0</v>
      </c>
    </row>
    <row r="8" spans="1:13" x14ac:dyDescent="0.25">
      <c r="B8" s="45">
        <f>'B. Member Information'!J25</f>
        <v>0</v>
      </c>
      <c r="C8" s="45">
        <f>'B. Member Information'!I25</f>
        <v>0</v>
      </c>
      <c r="D8" s="58">
        <f>'B. Member Information'!G25</f>
        <v>0</v>
      </c>
      <c r="E8">
        <f t="shared" si="0"/>
        <v>0</v>
      </c>
      <c r="F8">
        <f t="shared" si="1"/>
        <v>0</v>
      </c>
      <c r="G8" s="47">
        <f>'B. Member Information'!K25</f>
        <v>0</v>
      </c>
      <c r="H8" s="53">
        <f t="shared" si="2"/>
        <v>0</v>
      </c>
      <c r="I8" s="116">
        <f t="shared" si="3"/>
        <v>0</v>
      </c>
      <c r="J8" s="116">
        <f t="shared" si="4"/>
        <v>0</v>
      </c>
      <c r="K8" s="116">
        <f t="shared" si="5"/>
        <v>0</v>
      </c>
    </row>
    <row r="9" spans="1:13" x14ac:dyDescent="0.25">
      <c r="B9" s="45" t="str">
        <f>'B. Member Information'!J26</f>
        <v xml:space="preserve"> </v>
      </c>
      <c r="C9" s="45" t="str">
        <f>'B. Member Information'!I26</f>
        <v xml:space="preserve"> </v>
      </c>
      <c r="D9" s="58" t="str">
        <f>'B. Member Information'!G26</f>
        <v xml:space="preserve"> </v>
      </c>
      <c r="E9">
        <f t="shared" si="0"/>
        <v>0</v>
      </c>
      <c r="F9">
        <f t="shared" si="1"/>
        <v>0</v>
      </c>
      <c r="G9" s="47" t="str">
        <f>'B. Member Information'!K26</f>
        <v xml:space="preserve"> </v>
      </c>
      <c r="H9" s="53">
        <f t="shared" si="2"/>
        <v>0</v>
      </c>
      <c r="I9" s="116">
        <f t="shared" si="3"/>
        <v>0</v>
      </c>
      <c r="J9" s="116">
        <f t="shared" si="4"/>
        <v>0</v>
      </c>
      <c r="K9" s="116">
        <f t="shared" si="5"/>
        <v>0</v>
      </c>
    </row>
    <row r="10" spans="1:13" x14ac:dyDescent="0.25">
      <c r="B10" s="45" t="str">
        <f>'B. Member Information'!J27</f>
        <v xml:space="preserve"> </v>
      </c>
      <c r="C10" s="45" t="str">
        <f>'B. Member Information'!I27</f>
        <v xml:space="preserve"> </v>
      </c>
      <c r="D10" s="58" t="str">
        <f>'B. Member Information'!G27</f>
        <v xml:space="preserve"> </v>
      </c>
      <c r="E10">
        <f t="shared" si="0"/>
        <v>0</v>
      </c>
      <c r="F10">
        <f t="shared" si="1"/>
        <v>0</v>
      </c>
      <c r="G10" s="47" t="str">
        <f>'B. Member Information'!K27</f>
        <v xml:space="preserve"> </v>
      </c>
      <c r="H10" s="53">
        <f t="shared" si="2"/>
        <v>0</v>
      </c>
      <c r="I10" s="116">
        <f t="shared" si="3"/>
        <v>0</v>
      </c>
      <c r="J10" s="116">
        <f t="shared" si="4"/>
        <v>0</v>
      </c>
      <c r="K10" s="116">
        <f t="shared" si="5"/>
        <v>0</v>
      </c>
    </row>
    <row r="11" spans="1:13" x14ac:dyDescent="0.25">
      <c r="B11" s="45">
        <f>'B. Member Information'!J28</f>
        <v>0</v>
      </c>
      <c r="C11" s="45" t="str">
        <f>'B. Member Information'!I28</f>
        <v xml:space="preserve"> </v>
      </c>
      <c r="D11" s="58">
        <f>'B. Member Information'!G28</f>
        <v>0</v>
      </c>
      <c r="E11">
        <f t="shared" si="0"/>
        <v>0</v>
      </c>
      <c r="F11">
        <f t="shared" si="1"/>
        <v>0</v>
      </c>
      <c r="G11" s="47">
        <f>'B. Member Information'!K28</f>
        <v>0</v>
      </c>
      <c r="H11" s="53">
        <f t="shared" si="2"/>
        <v>0</v>
      </c>
      <c r="I11" s="116">
        <f t="shared" si="3"/>
        <v>0</v>
      </c>
      <c r="J11" s="116">
        <f t="shared" si="4"/>
        <v>0</v>
      </c>
      <c r="K11" s="116">
        <f t="shared" si="5"/>
        <v>0</v>
      </c>
    </row>
    <row r="12" spans="1:13" x14ac:dyDescent="0.25">
      <c r="B12" s="45">
        <f>'B. Member Information'!J29</f>
        <v>0</v>
      </c>
      <c r="C12" s="45">
        <f>'B. Member Information'!I29</f>
        <v>0</v>
      </c>
      <c r="D12" s="58">
        <f>'B. Member Information'!G29</f>
        <v>0</v>
      </c>
      <c r="E12">
        <f t="shared" si="0"/>
        <v>0</v>
      </c>
      <c r="F12">
        <f t="shared" si="1"/>
        <v>0</v>
      </c>
      <c r="G12" s="47">
        <f>'B. Member Information'!K29</f>
        <v>0</v>
      </c>
      <c r="H12" s="53">
        <f t="shared" si="2"/>
        <v>0</v>
      </c>
      <c r="I12" s="116">
        <f t="shared" si="3"/>
        <v>0</v>
      </c>
      <c r="J12" s="116">
        <f t="shared" si="4"/>
        <v>0</v>
      </c>
      <c r="K12" s="116">
        <f t="shared" si="5"/>
        <v>0</v>
      </c>
    </row>
    <row r="13" spans="1:13" x14ac:dyDescent="0.25">
      <c r="B13" s="45">
        <f>'B. Member Information'!J30</f>
        <v>0</v>
      </c>
      <c r="C13" s="45">
        <f>'B. Member Information'!I30</f>
        <v>0</v>
      </c>
      <c r="D13" s="58">
        <f>'B. Member Information'!G30</f>
        <v>0</v>
      </c>
      <c r="E13">
        <f t="shared" si="0"/>
        <v>0</v>
      </c>
      <c r="F13">
        <f t="shared" si="1"/>
        <v>0</v>
      </c>
      <c r="G13" s="47">
        <f>'B. Member Information'!K30</f>
        <v>0</v>
      </c>
      <c r="H13" s="53">
        <f t="shared" si="2"/>
        <v>0</v>
      </c>
      <c r="I13" s="116">
        <f t="shared" si="3"/>
        <v>0</v>
      </c>
      <c r="J13" s="116">
        <f t="shared" si="4"/>
        <v>0</v>
      </c>
      <c r="K13" s="116">
        <f t="shared" si="5"/>
        <v>0</v>
      </c>
    </row>
    <row r="14" spans="1:13" x14ac:dyDescent="0.25">
      <c r="B14" s="45">
        <f>'B. Member Information'!J31</f>
        <v>0</v>
      </c>
      <c r="C14" s="45">
        <f>'B. Member Information'!I31</f>
        <v>0</v>
      </c>
      <c r="D14" s="58">
        <f>'B. Member Information'!G31</f>
        <v>0</v>
      </c>
      <c r="E14">
        <f t="shared" ref="E14:E77" si="6">IFERROR(IF(C14="y",D14,0),0)</f>
        <v>0</v>
      </c>
      <c r="F14">
        <f t="shared" si="1"/>
        <v>0</v>
      </c>
      <c r="G14" s="47">
        <f>'B. Member Information'!K31</f>
        <v>0</v>
      </c>
      <c r="H14" s="53">
        <f t="shared" ref="H14:H77" si="7">IF(B14="y",G14,0)</f>
        <v>0</v>
      </c>
      <c r="I14" s="116">
        <f t="shared" si="3"/>
        <v>0</v>
      </c>
      <c r="J14" s="116">
        <f t="shared" si="4"/>
        <v>0</v>
      </c>
      <c r="K14" s="116">
        <f t="shared" si="5"/>
        <v>0</v>
      </c>
    </row>
    <row r="15" spans="1:13" x14ac:dyDescent="0.25">
      <c r="B15" s="45">
        <f>'B. Member Information'!J32</f>
        <v>0</v>
      </c>
      <c r="C15" s="45">
        <f>'B. Member Information'!I32</f>
        <v>0</v>
      </c>
      <c r="D15" s="58">
        <f>'B. Member Information'!G32</f>
        <v>0</v>
      </c>
      <c r="E15">
        <f t="shared" si="6"/>
        <v>0</v>
      </c>
      <c r="F15">
        <f t="shared" si="1"/>
        <v>0</v>
      </c>
      <c r="G15" s="47">
        <f>'B. Member Information'!K32</f>
        <v>0</v>
      </c>
      <c r="H15" s="53">
        <f t="shared" si="7"/>
        <v>0</v>
      </c>
      <c r="I15" s="116">
        <f t="shared" si="3"/>
        <v>0</v>
      </c>
      <c r="J15" s="116">
        <f t="shared" si="4"/>
        <v>0</v>
      </c>
      <c r="K15" s="116">
        <f t="shared" si="5"/>
        <v>0</v>
      </c>
    </row>
    <row r="16" spans="1:13" x14ac:dyDescent="0.25">
      <c r="B16" s="45">
        <f>'B. Member Information'!J33</f>
        <v>0</v>
      </c>
      <c r="C16" s="45">
        <f>'B. Member Information'!I33</f>
        <v>0</v>
      </c>
      <c r="D16" s="58">
        <f>'B. Member Information'!G33</f>
        <v>0</v>
      </c>
      <c r="E16">
        <f t="shared" si="6"/>
        <v>0</v>
      </c>
      <c r="F16">
        <f t="shared" si="1"/>
        <v>0</v>
      </c>
      <c r="G16" s="47">
        <f>'B. Member Information'!K33</f>
        <v>0</v>
      </c>
      <c r="H16" s="53">
        <f t="shared" si="7"/>
        <v>0</v>
      </c>
      <c r="I16" s="116">
        <f t="shared" si="3"/>
        <v>0</v>
      </c>
      <c r="J16" s="116">
        <f t="shared" si="4"/>
        <v>0</v>
      </c>
      <c r="K16" s="116">
        <f t="shared" si="5"/>
        <v>0</v>
      </c>
    </row>
    <row r="17" spans="2:11" x14ac:dyDescent="0.25">
      <c r="B17" s="45">
        <f>'B. Member Information'!J34</f>
        <v>0</v>
      </c>
      <c r="C17" s="45">
        <f>'B. Member Information'!I34</f>
        <v>0</v>
      </c>
      <c r="D17" s="58">
        <f>'B. Member Information'!G34</f>
        <v>0</v>
      </c>
      <c r="E17">
        <f t="shared" si="6"/>
        <v>0</v>
      </c>
      <c r="F17">
        <f t="shared" si="1"/>
        <v>0</v>
      </c>
      <c r="G17" s="47">
        <f>'B. Member Information'!K34</f>
        <v>0</v>
      </c>
      <c r="H17" s="53">
        <f t="shared" si="7"/>
        <v>0</v>
      </c>
      <c r="I17" s="116">
        <f t="shared" si="3"/>
        <v>0</v>
      </c>
      <c r="J17" s="116">
        <f t="shared" si="4"/>
        <v>0</v>
      </c>
      <c r="K17" s="116">
        <f t="shared" si="5"/>
        <v>0</v>
      </c>
    </row>
    <row r="18" spans="2:11" x14ac:dyDescent="0.25">
      <c r="B18" s="45">
        <f>'B. Member Information'!J35</f>
        <v>0</v>
      </c>
      <c r="C18" s="45">
        <f>'B. Member Information'!I35</f>
        <v>0</v>
      </c>
      <c r="D18" s="58">
        <f>'B. Member Information'!G35</f>
        <v>0</v>
      </c>
      <c r="E18">
        <f t="shared" si="6"/>
        <v>0</v>
      </c>
      <c r="F18">
        <f t="shared" si="1"/>
        <v>0</v>
      </c>
      <c r="G18" s="47">
        <f>'B. Member Information'!K35</f>
        <v>0</v>
      </c>
      <c r="H18" s="53">
        <f t="shared" si="7"/>
        <v>0</v>
      </c>
      <c r="I18" s="116">
        <f t="shared" si="3"/>
        <v>0</v>
      </c>
      <c r="J18" s="116">
        <f t="shared" si="4"/>
        <v>0</v>
      </c>
      <c r="K18" s="116">
        <f t="shared" si="5"/>
        <v>0</v>
      </c>
    </row>
    <row r="19" spans="2:11" x14ac:dyDescent="0.25">
      <c r="B19" s="45">
        <f>'B. Member Information'!J36</f>
        <v>0</v>
      </c>
      <c r="C19" s="45">
        <f>'B. Member Information'!I36</f>
        <v>0</v>
      </c>
      <c r="D19" s="58">
        <f>'B. Member Information'!G36</f>
        <v>0</v>
      </c>
      <c r="E19">
        <f t="shared" si="6"/>
        <v>0</v>
      </c>
      <c r="F19">
        <f t="shared" si="1"/>
        <v>0</v>
      </c>
      <c r="G19" s="47">
        <f>'B. Member Information'!K36</f>
        <v>0</v>
      </c>
      <c r="H19" s="53">
        <f t="shared" si="7"/>
        <v>0</v>
      </c>
      <c r="I19" s="116">
        <f t="shared" si="3"/>
        <v>0</v>
      </c>
      <c r="J19" s="116">
        <f t="shared" si="4"/>
        <v>0</v>
      </c>
      <c r="K19" s="116">
        <f t="shared" si="5"/>
        <v>0</v>
      </c>
    </row>
    <row r="20" spans="2:11" x14ac:dyDescent="0.25">
      <c r="B20" s="45">
        <f>'B. Member Information'!J37</f>
        <v>0</v>
      </c>
      <c r="C20" s="45">
        <f>'B. Member Information'!I37</f>
        <v>0</v>
      </c>
      <c r="D20" s="58">
        <f>'B. Member Information'!G37</f>
        <v>0</v>
      </c>
      <c r="E20">
        <f t="shared" si="6"/>
        <v>0</v>
      </c>
      <c r="F20">
        <f t="shared" si="1"/>
        <v>0</v>
      </c>
      <c r="G20" s="47">
        <f>'B. Member Information'!K37</f>
        <v>0</v>
      </c>
      <c r="H20" s="53">
        <f t="shared" si="7"/>
        <v>0</v>
      </c>
      <c r="I20" s="116">
        <f t="shared" si="3"/>
        <v>0</v>
      </c>
      <c r="J20" s="116">
        <f t="shared" si="4"/>
        <v>0</v>
      </c>
      <c r="K20" s="116">
        <f t="shared" si="5"/>
        <v>0</v>
      </c>
    </row>
    <row r="21" spans="2:11" x14ac:dyDescent="0.25">
      <c r="B21" s="45">
        <f>'B. Member Information'!J38</f>
        <v>0</v>
      </c>
      <c r="C21" s="45">
        <f>'B. Member Information'!I38</f>
        <v>0</v>
      </c>
      <c r="D21" s="58">
        <f>'B. Member Information'!G38</f>
        <v>0</v>
      </c>
      <c r="E21">
        <f t="shared" si="6"/>
        <v>0</v>
      </c>
      <c r="F21">
        <f t="shared" si="1"/>
        <v>0</v>
      </c>
      <c r="G21" s="47">
        <f>'B. Member Information'!K38</f>
        <v>0</v>
      </c>
      <c r="H21" s="53">
        <f t="shared" si="7"/>
        <v>0</v>
      </c>
      <c r="I21" s="116">
        <f t="shared" si="3"/>
        <v>0</v>
      </c>
      <c r="J21" s="116">
        <f t="shared" si="4"/>
        <v>0</v>
      </c>
      <c r="K21" s="116">
        <f t="shared" si="5"/>
        <v>0</v>
      </c>
    </row>
    <row r="22" spans="2:11" x14ac:dyDescent="0.25">
      <c r="B22" s="45">
        <f>'B. Member Information'!J39</f>
        <v>0</v>
      </c>
      <c r="C22" s="45">
        <f>'B. Member Information'!I39</f>
        <v>0</v>
      </c>
      <c r="D22" s="58">
        <f>'B. Member Information'!G39</f>
        <v>0</v>
      </c>
      <c r="E22">
        <f t="shared" si="6"/>
        <v>0</v>
      </c>
      <c r="F22">
        <f t="shared" si="1"/>
        <v>0</v>
      </c>
      <c r="G22" s="47">
        <f>'B. Member Information'!K39</f>
        <v>0</v>
      </c>
      <c r="H22" s="53">
        <f t="shared" si="7"/>
        <v>0</v>
      </c>
      <c r="I22" s="116">
        <f t="shared" si="3"/>
        <v>0</v>
      </c>
      <c r="J22" s="116">
        <f t="shared" si="4"/>
        <v>0</v>
      </c>
      <c r="K22" s="116">
        <f t="shared" si="5"/>
        <v>0</v>
      </c>
    </row>
    <row r="23" spans="2:11" x14ac:dyDescent="0.25">
      <c r="B23" s="45">
        <f>'B. Member Information'!J40</f>
        <v>0</v>
      </c>
      <c r="C23" s="45">
        <f>'B. Member Information'!I40</f>
        <v>0</v>
      </c>
      <c r="D23" s="58">
        <f>'B. Member Information'!G40</f>
        <v>0</v>
      </c>
      <c r="E23">
        <f t="shared" si="6"/>
        <v>0</v>
      </c>
      <c r="F23">
        <f t="shared" si="1"/>
        <v>0</v>
      </c>
      <c r="G23" s="47">
        <f>'B. Member Information'!K40</f>
        <v>0</v>
      </c>
      <c r="H23" s="53">
        <f t="shared" si="7"/>
        <v>0</v>
      </c>
      <c r="I23" s="116">
        <f t="shared" si="3"/>
        <v>0</v>
      </c>
      <c r="J23" s="116">
        <f t="shared" si="4"/>
        <v>0</v>
      </c>
      <c r="K23" s="116">
        <f t="shared" si="5"/>
        <v>0</v>
      </c>
    </row>
    <row r="24" spans="2:11" x14ac:dyDescent="0.25">
      <c r="B24" s="45">
        <f>'B. Member Information'!J41</f>
        <v>0</v>
      </c>
      <c r="C24" s="45">
        <f>'B. Member Information'!I41</f>
        <v>0</v>
      </c>
      <c r="D24" s="58">
        <f>'B. Member Information'!G41</f>
        <v>0</v>
      </c>
      <c r="E24">
        <f t="shared" si="6"/>
        <v>0</v>
      </c>
      <c r="F24">
        <f t="shared" si="1"/>
        <v>0</v>
      </c>
      <c r="G24" s="47">
        <f>'B. Member Information'!K41</f>
        <v>0</v>
      </c>
      <c r="H24" s="53">
        <f t="shared" si="7"/>
        <v>0</v>
      </c>
      <c r="I24" s="116">
        <f t="shared" si="3"/>
        <v>0</v>
      </c>
      <c r="J24" s="116">
        <f t="shared" si="4"/>
        <v>0</v>
      </c>
      <c r="K24" s="116">
        <f t="shared" si="5"/>
        <v>0</v>
      </c>
    </row>
    <row r="25" spans="2:11" x14ac:dyDescent="0.25">
      <c r="B25" s="45">
        <f>'B. Member Information'!J42</f>
        <v>0</v>
      </c>
      <c r="C25" s="45">
        <f>'B. Member Information'!I42</f>
        <v>0</v>
      </c>
      <c r="D25" s="58">
        <f>'B. Member Information'!G42</f>
        <v>0</v>
      </c>
      <c r="E25">
        <f t="shared" si="6"/>
        <v>0</v>
      </c>
      <c r="F25">
        <f t="shared" si="1"/>
        <v>0</v>
      </c>
      <c r="G25" s="47">
        <f>'B. Member Information'!K42</f>
        <v>0</v>
      </c>
      <c r="H25" s="53">
        <f t="shared" si="7"/>
        <v>0</v>
      </c>
      <c r="I25" s="116">
        <f t="shared" si="3"/>
        <v>0</v>
      </c>
      <c r="J25" s="116">
        <f t="shared" si="4"/>
        <v>0</v>
      </c>
      <c r="K25" s="116">
        <f t="shared" si="5"/>
        <v>0</v>
      </c>
    </row>
    <row r="26" spans="2:11" x14ac:dyDescent="0.25">
      <c r="B26" s="45">
        <f>'B. Member Information'!J43</f>
        <v>0</v>
      </c>
      <c r="C26" s="45">
        <f>'B. Member Information'!I43</f>
        <v>0</v>
      </c>
      <c r="D26" s="58">
        <f>'B. Member Information'!G43</f>
        <v>0</v>
      </c>
      <c r="E26">
        <f t="shared" si="6"/>
        <v>0</v>
      </c>
      <c r="F26">
        <f t="shared" si="1"/>
        <v>0</v>
      </c>
      <c r="G26" s="47">
        <f>'B. Member Information'!K43</f>
        <v>0</v>
      </c>
      <c r="H26" s="53">
        <f t="shared" si="7"/>
        <v>0</v>
      </c>
      <c r="I26" s="116">
        <f t="shared" si="3"/>
        <v>0</v>
      </c>
      <c r="J26" s="116">
        <f t="shared" si="4"/>
        <v>0</v>
      </c>
      <c r="K26" s="116">
        <f t="shared" si="5"/>
        <v>0</v>
      </c>
    </row>
    <row r="27" spans="2:11" x14ac:dyDescent="0.25">
      <c r="B27" s="45">
        <f>'B. Member Information'!J44</f>
        <v>0</v>
      </c>
      <c r="C27" s="45">
        <f>'B. Member Information'!I44</f>
        <v>0</v>
      </c>
      <c r="D27" s="58">
        <f>'B. Member Information'!G44</f>
        <v>0</v>
      </c>
      <c r="E27">
        <f t="shared" si="6"/>
        <v>0</v>
      </c>
      <c r="F27">
        <f t="shared" si="1"/>
        <v>0</v>
      </c>
      <c r="G27" s="47">
        <f>'B. Member Information'!K44</f>
        <v>0</v>
      </c>
      <c r="H27" s="53">
        <f t="shared" si="7"/>
        <v>0</v>
      </c>
      <c r="I27" s="116">
        <f t="shared" si="3"/>
        <v>0</v>
      </c>
      <c r="J27" s="116">
        <f t="shared" si="4"/>
        <v>0</v>
      </c>
      <c r="K27" s="116">
        <f t="shared" si="5"/>
        <v>0</v>
      </c>
    </row>
    <row r="28" spans="2:11" x14ac:dyDescent="0.25">
      <c r="B28" s="45">
        <f>'B. Member Information'!J45</f>
        <v>0</v>
      </c>
      <c r="C28" s="45">
        <f>'B. Member Information'!I45</f>
        <v>0</v>
      </c>
      <c r="D28" s="58">
        <f>'B. Member Information'!G45</f>
        <v>0</v>
      </c>
      <c r="E28">
        <f t="shared" si="6"/>
        <v>0</v>
      </c>
      <c r="F28">
        <f t="shared" si="1"/>
        <v>0</v>
      </c>
      <c r="G28" s="47">
        <f>'B. Member Information'!K45</f>
        <v>0</v>
      </c>
      <c r="H28" s="53">
        <f t="shared" si="7"/>
        <v>0</v>
      </c>
      <c r="I28" s="116">
        <f t="shared" si="3"/>
        <v>0</v>
      </c>
      <c r="J28" s="116">
        <f t="shared" si="4"/>
        <v>0</v>
      </c>
      <c r="K28" s="116">
        <f t="shared" si="5"/>
        <v>0</v>
      </c>
    </row>
    <row r="29" spans="2:11" x14ac:dyDescent="0.25">
      <c r="B29" s="45">
        <f>'B. Member Information'!J46</f>
        <v>0</v>
      </c>
      <c r="C29" s="45">
        <f>'B. Member Information'!I46</f>
        <v>0</v>
      </c>
      <c r="D29" s="58">
        <f>'B. Member Information'!G46</f>
        <v>0</v>
      </c>
      <c r="E29">
        <f t="shared" si="6"/>
        <v>0</v>
      </c>
      <c r="F29">
        <f t="shared" si="1"/>
        <v>0</v>
      </c>
      <c r="G29" s="47">
        <f>'B. Member Information'!K46</f>
        <v>0</v>
      </c>
      <c r="H29" s="53">
        <f t="shared" si="7"/>
        <v>0</v>
      </c>
      <c r="I29" s="116">
        <f t="shared" si="3"/>
        <v>0</v>
      </c>
      <c r="J29" s="116">
        <f t="shared" si="4"/>
        <v>0</v>
      </c>
      <c r="K29" s="116">
        <f t="shared" si="5"/>
        <v>0</v>
      </c>
    </row>
    <row r="30" spans="2:11" x14ac:dyDescent="0.25">
      <c r="B30" s="45">
        <f>'B. Member Information'!J47</f>
        <v>0</v>
      </c>
      <c r="C30" s="45">
        <f>'B. Member Information'!I47</f>
        <v>0</v>
      </c>
      <c r="D30" s="58">
        <f>'B. Member Information'!G47</f>
        <v>0</v>
      </c>
      <c r="E30">
        <f t="shared" si="6"/>
        <v>0</v>
      </c>
      <c r="F30">
        <f t="shared" si="1"/>
        <v>0</v>
      </c>
      <c r="G30" s="47">
        <f>'B. Member Information'!K47</f>
        <v>0</v>
      </c>
      <c r="H30" s="53">
        <f t="shared" si="7"/>
        <v>0</v>
      </c>
      <c r="I30" s="116">
        <f t="shared" si="3"/>
        <v>0</v>
      </c>
      <c r="J30" s="116">
        <f t="shared" si="4"/>
        <v>0</v>
      </c>
      <c r="K30" s="116">
        <f t="shared" si="5"/>
        <v>0</v>
      </c>
    </row>
    <row r="31" spans="2:11" x14ac:dyDescent="0.25">
      <c r="B31" s="45">
        <f>'B. Member Information'!J48</f>
        <v>0</v>
      </c>
      <c r="C31" s="45">
        <f>'B. Member Information'!I48</f>
        <v>0</v>
      </c>
      <c r="D31" s="58">
        <f>'B. Member Information'!G48</f>
        <v>0</v>
      </c>
      <c r="E31">
        <f t="shared" si="6"/>
        <v>0</v>
      </c>
      <c r="F31">
        <f t="shared" si="1"/>
        <v>0</v>
      </c>
      <c r="G31" s="47">
        <f>'B. Member Information'!K48</f>
        <v>0</v>
      </c>
      <c r="H31" s="53">
        <f t="shared" si="7"/>
        <v>0</v>
      </c>
      <c r="I31" s="116">
        <f t="shared" si="3"/>
        <v>0</v>
      </c>
      <c r="J31" s="116">
        <f t="shared" si="4"/>
        <v>0</v>
      </c>
      <c r="K31" s="116">
        <f t="shared" si="5"/>
        <v>0</v>
      </c>
    </row>
    <row r="32" spans="2:11" x14ac:dyDescent="0.25">
      <c r="B32" s="45">
        <f>'B. Member Information'!J49</f>
        <v>0</v>
      </c>
      <c r="C32" s="45">
        <f>'B. Member Information'!I49</f>
        <v>0</v>
      </c>
      <c r="D32" s="58">
        <f>'B. Member Information'!G49</f>
        <v>0</v>
      </c>
      <c r="E32">
        <f t="shared" si="6"/>
        <v>0</v>
      </c>
      <c r="F32">
        <f t="shared" si="1"/>
        <v>0</v>
      </c>
      <c r="G32" s="47">
        <f>'B. Member Information'!K49</f>
        <v>0</v>
      </c>
      <c r="H32" s="53">
        <f t="shared" si="7"/>
        <v>0</v>
      </c>
      <c r="I32" s="116">
        <f t="shared" si="3"/>
        <v>0</v>
      </c>
      <c r="J32" s="116">
        <f t="shared" si="4"/>
        <v>0</v>
      </c>
      <c r="K32" s="116">
        <f t="shared" si="5"/>
        <v>0</v>
      </c>
    </row>
    <row r="33" spans="2:11" x14ac:dyDescent="0.25">
      <c r="B33" s="45">
        <f>'B. Member Information'!J50</f>
        <v>0</v>
      </c>
      <c r="C33" s="45">
        <f>'B. Member Information'!I50</f>
        <v>0</v>
      </c>
      <c r="D33" s="58">
        <f>'B. Member Information'!G50</f>
        <v>0</v>
      </c>
      <c r="E33">
        <f t="shared" si="6"/>
        <v>0</v>
      </c>
      <c r="F33">
        <f t="shared" si="1"/>
        <v>0</v>
      </c>
      <c r="G33" s="47">
        <f>'B. Member Information'!K50</f>
        <v>0</v>
      </c>
      <c r="H33" s="53">
        <f t="shared" si="7"/>
        <v>0</v>
      </c>
      <c r="I33" s="116">
        <f t="shared" si="3"/>
        <v>0</v>
      </c>
      <c r="J33" s="116">
        <f t="shared" si="4"/>
        <v>0</v>
      </c>
      <c r="K33" s="116">
        <f t="shared" si="5"/>
        <v>0</v>
      </c>
    </row>
    <row r="34" spans="2:11" x14ac:dyDescent="0.25">
      <c r="B34" s="45">
        <f>'B. Member Information'!J51</f>
        <v>0</v>
      </c>
      <c r="C34" s="45">
        <f>'B. Member Information'!I51</f>
        <v>0</v>
      </c>
      <c r="D34" s="58">
        <f>'B. Member Information'!G51</f>
        <v>0</v>
      </c>
      <c r="E34">
        <f t="shared" si="6"/>
        <v>0</v>
      </c>
      <c r="F34">
        <f t="shared" si="1"/>
        <v>0</v>
      </c>
      <c r="G34" s="47">
        <f>'B. Member Information'!K51</f>
        <v>0</v>
      </c>
      <c r="H34" s="53">
        <f t="shared" si="7"/>
        <v>0</v>
      </c>
      <c r="I34" s="116">
        <f t="shared" si="3"/>
        <v>0</v>
      </c>
      <c r="J34" s="116">
        <f t="shared" si="4"/>
        <v>0</v>
      </c>
      <c r="K34" s="116">
        <f t="shared" si="5"/>
        <v>0</v>
      </c>
    </row>
    <row r="35" spans="2:11" x14ac:dyDescent="0.25">
      <c r="B35" s="45">
        <f>'B. Member Information'!J52</f>
        <v>0</v>
      </c>
      <c r="C35" s="45">
        <f>'B. Member Information'!I52</f>
        <v>0</v>
      </c>
      <c r="D35" s="58">
        <f>'B. Member Information'!G52</f>
        <v>0</v>
      </c>
      <c r="E35">
        <f t="shared" si="6"/>
        <v>0</v>
      </c>
      <c r="F35">
        <f t="shared" si="1"/>
        <v>0</v>
      </c>
      <c r="G35" s="47">
        <f>'B. Member Information'!K52</f>
        <v>0</v>
      </c>
      <c r="H35" s="53">
        <f t="shared" si="7"/>
        <v>0</v>
      </c>
      <c r="I35" s="116">
        <f t="shared" si="3"/>
        <v>0</v>
      </c>
      <c r="J35" s="116">
        <f t="shared" si="4"/>
        <v>0</v>
      </c>
      <c r="K35" s="116">
        <f t="shared" si="5"/>
        <v>0</v>
      </c>
    </row>
    <row r="36" spans="2:11" x14ac:dyDescent="0.25">
      <c r="B36" s="45">
        <f>'B. Member Information'!J53</f>
        <v>0</v>
      </c>
      <c r="C36" s="45">
        <f>'B. Member Information'!I53</f>
        <v>0</v>
      </c>
      <c r="D36" s="58">
        <f>'B. Member Information'!G53</f>
        <v>0</v>
      </c>
      <c r="E36">
        <f t="shared" si="6"/>
        <v>0</v>
      </c>
      <c r="F36">
        <f t="shared" si="1"/>
        <v>0</v>
      </c>
      <c r="G36" s="47">
        <f>'B. Member Information'!K53</f>
        <v>0</v>
      </c>
      <c r="H36" s="53">
        <f t="shared" si="7"/>
        <v>0</v>
      </c>
      <c r="I36" s="116">
        <f t="shared" si="3"/>
        <v>0</v>
      </c>
      <c r="J36" s="116">
        <f t="shared" si="4"/>
        <v>0</v>
      </c>
      <c r="K36" s="116">
        <f t="shared" si="5"/>
        <v>0</v>
      </c>
    </row>
    <row r="37" spans="2:11" x14ac:dyDescent="0.25">
      <c r="B37" s="45">
        <f>'B. Member Information'!J54</f>
        <v>0</v>
      </c>
      <c r="C37" s="45">
        <f>'B. Member Information'!I54</f>
        <v>0</v>
      </c>
      <c r="D37" s="58">
        <f>'B. Member Information'!G54</f>
        <v>0</v>
      </c>
      <c r="E37">
        <f t="shared" si="6"/>
        <v>0</v>
      </c>
      <c r="F37">
        <f t="shared" si="1"/>
        <v>0</v>
      </c>
      <c r="G37" s="47">
        <f>'B. Member Information'!K54</f>
        <v>0</v>
      </c>
      <c r="H37" s="53">
        <f t="shared" si="7"/>
        <v>0</v>
      </c>
      <c r="I37" s="116">
        <f t="shared" si="3"/>
        <v>0</v>
      </c>
      <c r="J37" s="116">
        <f t="shared" si="4"/>
        <v>0</v>
      </c>
      <c r="K37" s="116">
        <f t="shared" si="5"/>
        <v>0</v>
      </c>
    </row>
    <row r="38" spans="2:11" x14ac:dyDescent="0.25">
      <c r="B38" s="45">
        <f>'B. Member Information'!J55</f>
        <v>0</v>
      </c>
      <c r="C38" s="45">
        <f>'B. Member Information'!I55</f>
        <v>0</v>
      </c>
      <c r="D38" s="58">
        <f>'B. Member Information'!G55</f>
        <v>0</v>
      </c>
      <c r="E38">
        <f t="shared" si="6"/>
        <v>0</v>
      </c>
      <c r="F38">
        <f t="shared" si="1"/>
        <v>0</v>
      </c>
      <c r="G38" s="47">
        <f>'B. Member Information'!K55</f>
        <v>0</v>
      </c>
      <c r="H38" s="53">
        <f t="shared" si="7"/>
        <v>0</v>
      </c>
      <c r="I38" s="116">
        <f t="shared" si="3"/>
        <v>0</v>
      </c>
      <c r="J38" s="116">
        <f t="shared" si="4"/>
        <v>0</v>
      </c>
      <c r="K38" s="116">
        <f t="shared" si="5"/>
        <v>0</v>
      </c>
    </row>
    <row r="39" spans="2:11" x14ac:dyDescent="0.25">
      <c r="B39" s="45">
        <f>'B. Member Information'!J56</f>
        <v>0</v>
      </c>
      <c r="C39" s="45">
        <f>'B. Member Information'!I56</f>
        <v>0</v>
      </c>
      <c r="D39" s="58">
        <f>'B. Member Information'!G56</f>
        <v>0</v>
      </c>
      <c r="E39">
        <f t="shared" si="6"/>
        <v>0</v>
      </c>
      <c r="F39">
        <f t="shared" si="1"/>
        <v>0</v>
      </c>
      <c r="G39" s="47">
        <f>'B. Member Information'!K56</f>
        <v>0</v>
      </c>
      <c r="H39" s="53">
        <f t="shared" si="7"/>
        <v>0</v>
      </c>
      <c r="I39" s="116">
        <f t="shared" si="3"/>
        <v>0</v>
      </c>
      <c r="J39" s="116">
        <f t="shared" si="4"/>
        <v>0</v>
      </c>
      <c r="K39" s="116">
        <f t="shared" si="5"/>
        <v>0</v>
      </c>
    </row>
    <row r="40" spans="2:11" x14ac:dyDescent="0.25">
      <c r="B40" s="45">
        <f>'B. Member Information'!J57</f>
        <v>0</v>
      </c>
      <c r="C40" s="45">
        <f>'B. Member Information'!I57</f>
        <v>0</v>
      </c>
      <c r="D40" s="58">
        <f>'B. Member Information'!G57</f>
        <v>0</v>
      </c>
      <c r="E40">
        <f t="shared" si="6"/>
        <v>0</v>
      </c>
      <c r="F40">
        <f t="shared" si="1"/>
        <v>0</v>
      </c>
      <c r="G40" s="47">
        <f>'B. Member Information'!K57</f>
        <v>0</v>
      </c>
      <c r="H40" s="53">
        <f t="shared" si="7"/>
        <v>0</v>
      </c>
      <c r="I40" s="116">
        <f t="shared" si="3"/>
        <v>0</v>
      </c>
      <c r="J40" s="116">
        <f t="shared" si="4"/>
        <v>0</v>
      </c>
      <c r="K40" s="116">
        <f t="shared" si="5"/>
        <v>0</v>
      </c>
    </row>
    <row r="41" spans="2:11" x14ac:dyDescent="0.25">
      <c r="B41" s="45">
        <f>'B. Member Information'!J58</f>
        <v>0</v>
      </c>
      <c r="C41" s="45">
        <f>'B. Member Information'!I58</f>
        <v>0</v>
      </c>
      <c r="D41" s="58">
        <f>'B. Member Information'!G58</f>
        <v>0</v>
      </c>
      <c r="E41">
        <f t="shared" si="6"/>
        <v>0</v>
      </c>
      <c r="F41">
        <f t="shared" si="1"/>
        <v>0</v>
      </c>
      <c r="G41" s="47">
        <f>'B. Member Information'!K58</f>
        <v>0</v>
      </c>
      <c r="H41" s="53">
        <f t="shared" si="7"/>
        <v>0</v>
      </c>
      <c r="I41" s="116">
        <f t="shared" si="3"/>
        <v>0</v>
      </c>
      <c r="J41" s="116">
        <f t="shared" si="4"/>
        <v>0</v>
      </c>
      <c r="K41" s="116">
        <f t="shared" si="5"/>
        <v>0</v>
      </c>
    </row>
    <row r="42" spans="2:11" x14ac:dyDescent="0.25">
      <c r="B42" s="45">
        <f>'B. Member Information'!J59</f>
        <v>0</v>
      </c>
      <c r="C42" s="45">
        <f>'B. Member Information'!I59</f>
        <v>0</v>
      </c>
      <c r="D42" s="58">
        <f>'B. Member Information'!G59</f>
        <v>0</v>
      </c>
      <c r="E42">
        <f t="shared" si="6"/>
        <v>0</v>
      </c>
      <c r="F42">
        <f t="shared" si="1"/>
        <v>0</v>
      </c>
      <c r="G42" s="47">
        <f>'B. Member Information'!K59</f>
        <v>0</v>
      </c>
      <c r="H42" s="53">
        <f t="shared" si="7"/>
        <v>0</v>
      </c>
      <c r="I42" s="116">
        <f t="shared" si="3"/>
        <v>0</v>
      </c>
      <c r="J42" s="116">
        <f t="shared" si="4"/>
        <v>0</v>
      </c>
      <c r="K42" s="116">
        <f t="shared" si="5"/>
        <v>0</v>
      </c>
    </row>
    <row r="43" spans="2:11" x14ac:dyDescent="0.25">
      <c r="B43" s="45">
        <f>'B. Member Information'!J60</f>
        <v>0</v>
      </c>
      <c r="C43" s="45">
        <f>'B. Member Information'!I60</f>
        <v>0</v>
      </c>
      <c r="D43" s="58">
        <f>'B. Member Information'!G60</f>
        <v>0</v>
      </c>
      <c r="E43">
        <f t="shared" si="6"/>
        <v>0</v>
      </c>
      <c r="F43">
        <f t="shared" si="1"/>
        <v>0</v>
      </c>
      <c r="G43" s="47">
        <f>'B. Member Information'!K60</f>
        <v>0</v>
      </c>
      <c r="H43" s="53">
        <f t="shared" si="7"/>
        <v>0</v>
      </c>
      <c r="I43" s="116">
        <f t="shared" si="3"/>
        <v>0</v>
      </c>
      <c r="J43" s="116">
        <f t="shared" si="4"/>
        <v>0</v>
      </c>
      <c r="K43" s="116">
        <f t="shared" si="5"/>
        <v>0</v>
      </c>
    </row>
    <row r="44" spans="2:11" x14ac:dyDescent="0.25">
      <c r="B44" s="45">
        <f>'B. Member Information'!J61</f>
        <v>0</v>
      </c>
      <c r="C44" s="45">
        <f>'B. Member Information'!I61</f>
        <v>0</v>
      </c>
      <c r="D44" s="58">
        <f>'B. Member Information'!G61</f>
        <v>0</v>
      </c>
      <c r="E44">
        <f t="shared" si="6"/>
        <v>0</v>
      </c>
      <c r="F44">
        <f t="shared" si="1"/>
        <v>0</v>
      </c>
      <c r="G44" s="47">
        <f>'B. Member Information'!K61</f>
        <v>0</v>
      </c>
      <c r="H44" s="53">
        <f t="shared" si="7"/>
        <v>0</v>
      </c>
      <c r="I44" s="116">
        <f t="shared" si="3"/>
        <v>0</v>
      </c>
      <c r="J44" s="116">
        <f t="shared" si="4"/>
        <v>0</v>
      </c>
      <c r="K44" s="116">
        <f t="shared" si="5"/>
        <v>0</v>
      </c>
    </row>
    <row r="45" spans="2:11" x14ac:dyDescent="0.25">
      <c r="B45" s="45">
        <f>'B. Member Information'!J62</f>
        <v>0</v>
      </c>
      <c r="C45" s="45">
        <f>'B. Member Information'!I62</f>
        <v>0</v>
      </c>
      <c r="D45" s="58">
        <f>'B. Member Information'!G62</f>
        <v>0</v>
      </c>
      <c r="E45">
        <f t="shared" si="6"/>
        <v>0</v>
      </c>
      <c r="F45">
        <f t="shared" si="1"/>
        <v>0</v>
      </c>
      <c r="G45" s="47">
        <f>'B. Member Information'!K62</f>
        <v>0</v>
      </c>
      <c r="H45" s="53">
        <f t="shared" si="7"/>
        <v>0</v>
      </c>
      <c r="I45" s="116">
        <f t="shared" si="3"/>
        <v>0</v>
      </c>
      <c r="J45" s="116">
        <f t="shared" si="4"/>
        <v>0</v>
      </c>
      <c r="K45" s="116">
        <f t="shared" si="5"/>
        <v>0</v>
      </c>
    </row>
    <row r="46" spans="2:11" x14ac:dyDescent="0.25">
      <c r="B46" s="45">
        <f>'B. Member Information'!J63</f>
        <v>0</v>
      </c>
      <c r="C46" s="45">
        <f>'B. Member Information'!I63</f>
        <v>0</v>
      </c>
      <c r="D46" s="58">
        <f>'B. Member Information'!G63</f>
        <v>0</v>
      </c>
      <c r="E46">
        <f t="shared" si="6"/>
        <v>0</v>
      </c>
      <c r="F46">
        <f t="shared" si="1"/>
        <v>0</v>
      </c>
      <c r="G46" s="47">
        <f>'B. Member Information'!K63</f>
        <v>0</v>
      </c>
      <c r="H46" s="53">
        <f t="shared" si="7"/>
        <v>0</v>
      </c>
      <c r="I46" s="116">
        <f t="shared" si="3"/>
        <v>0</v>
      </c>
      <c r="J46" s="116">
        <f t="shared" si="4"/>
        <v>0</v>
      </c>
      <c r="K46" s="116">
        <f t="shared" si="5"/>
        <v>0</v>
      </c>
    </row>
    <row r="47" spans="2:11" x14ac:dyDescent="0.25">
      <c r="B47" s="45">
        <f>'B. Member Information'!J64</f>
        <v>0</v>
      </c>
      <c r="C47" s="45">
        <f>'B. Member Information'!I64</f>
        <v>0</v>
      </c>
      <c r="D47" s="58">
        <f>'B. Member Information'!G64</f>
        <v>0</v>
      </c>
      <c r="E47">
        <f t="shared" si="6"/>
        <v>0</v>
      </c>
      <c r="F47">
        <f t="shared" si="1"/>
        <v>0</v>
      </c>
      <c r="G47" s="47">
        <f>'B. Member Information'!K64</f>
        <v>0</v>
      </c>
      <c r="H47" s="53">
        <f t="shared" si="7"/>
        <v>0</v>
      </c>
      <c r="I47" s="116">
        <f t="shared" si="3"/>
        <v>0</v>
      </c>
      <c r="J47" s="116">
        <f t="shared" si="4"/>
        <v>0</v>
      </c>
      <c r="K47" s="116">
        <f t="shared" si="5"/>
        <v>0</v>
      </c>
    </row>
    <row r="48" spans="2:11" x14ac:dyDescent="0.25">
      <c r="B48" s="45">
        <f>'B. Member Information'!J65</f>
        <v>0</v>
      </c>
      <c r="C48" s="45">
        <f>'B. Member Information'!I65</f>
        <v>0</v>
      </c>
      <c r="D48" s="58">
        <f>'B. Member Information'!G65</f>
        <v>0</v>
      </c>
      <c r="E48">
        <f t="shared" si="6"/>
        <v>0</v>
      </c>
      <c r="F48">
        <f t="shared" si="1"/>
        <v>0</v>
      </c>
      <c r="G48" s="47">
        <f>'B. Member Information'!K65</f>
        <v>0</v>
      </c>
      <c r="H48" s="53">
        <f t="shared" si="7"/>
        <v>0</v>
      </c>
      <c r="I48" s="116">
        <f t="shared" si="3"/>
        <v>0</v>
      </c>
      <c r="J48" s="116">
        <f t="shared" si="4"/>
        <v>0</v>
      </c>
      <c r="K48" s="116">
        <f t="shared" si="5"/>
        <v>0</v>
      </c>
    </row>
    <row r="49" spans="2:11" x14ac:dyDescent="0.25">
      <c r="B49" s="45">
        <f>'B. Member Information'!J66</f>
        <v>0</v>
      </c>
      <c r="C49" s="45">
        <f>'B. Member Information'!I66</f>
        <v>0</v>
      </c>
      <c r="D49" s="58">
        <f>'B. Member Information'!G66</f>
        <v>0</v>
      </c>
      <c r="E49">
        <f t="shared" si="6"/>
        <v>0</v>
      </c>
      <c r="F49">
        <f t="shared" si="1"/>
        <v>0</v>
      </c>
      <c r="G49" s="47">
        <f>'B. Member Information'!K66</f>
        <v>0</v>
      </c>
      <c r="H49" s="53">
        <f t="shared" si="7"/>
        <v>0</v>
      </c>
      <c r="I49" s="116">
        <f t="shared" si="3"/>
        <v>0</v>
      </c>
      <c r="J49" s="116">
        <f t="shared" si="4"/>
        <v>0</v>
      </c>
      <c r="K49" s="116">
        <f t="shared" si="5"/>
        <v>0</v>
      </c>
    </row>
    <row r="50" spans="2:11" x14ac:dyDescent="0.25">
      <c r="B50" s="45">
        <f>'B. Member Information'!J67</f>
        <v>0</v>
      </c>
      <c r="C50" s="45">
        <f>'B. Member Information'!I67</f>
        <v>0</v>
      </c>
      <c r="D50" s="58">
        <f>'B. Member Information'!G67</f>
        <v>0</v>
      </c>
      <c r="E50">
        <f t="shared" si="6"/>
        <v>0</v>
      </c>
      <c r="F50">
        <f t="shared" si="1"/>
        <v>0</v>
      </c>
      <c r="G50" s="47">
        <f>'B. Member Information'!K67</f>
        <v>0</v>
      </c>
      <c r="H50" s="53">
        <f t="shared" si="7"/>
        <v>0</v>
      </c>
      <c r="I50" s="116">
        <f t="shared" si="3"/>
        <v>0</v>
      </c>
      <c r="J50" s="116">
        <f t="shared" si="4"/>
        <v>0</v>
      </c>
      <c r="K50" s="116">
        <f t="shared" si="5"/>
        <v>0</v>
      </c>
    </row>
    <row r="51" spans="2:11" x14ac:dyDescent="0.25">
      <c r="B51" s="45">
        <f>'B. Member Information'!J68</f>
        <v>0</v>
      </c>
      <c r="C51" s="45">
        <f>'B. Member Information'!I68</f>
        <v>0</v>
      </c>
      <c r="D51" s="58">
        <f>'B. Member Information'!G68</f>
        <v>0</v>
      </c>
      <c r="E51">
        <f t="shared" si="6"/>
        <v>0</v>
      </c>
      <c r="F51">
        <f t="shared" si="1"/>
        <v>0</v>
      </c>
      <c r="G51" s="47">
        <f>'B. Member Information'!K68</f>
        <v>0</v>
      </c>
      <c r="H51" s="53">
        <f t="shared" si="7"/>
        <v>0</v>
      </c>
      <c r="I51" s="116">
        <f t="shared" si="3"/>
        <v>0</v>
      </c>
      <c r="J51" s="116">
        <f t="shared" si="4"/>
        <v>0</v>
      </c>
      <c r="K51" s="116">
        <f t="shared" si="5"/>
        <v>0</v>
      </c>
    </row>
    <row r="52" spans="2:11" x14ac:dyDescent="0.25">
      <c r="B52" s="45">
        <f>'B. Member Information'!J69</f>
        <v>0</v>
      </c>
      <c r="C52" s="45">
        <f>'B. Member Information'!I69</f>
        <v>0</v>
      </c>
      <c r="D52" s="58">
        <f>'B. Member Information'!G69</f>
        <v>0</v>
      </c>
      <c r="E52">
        <f t="shared" si="6"/>
        <v>0</v>
      </c>
      <c r="F52">
        <f t="shared" si="1"/>
        <v>0</v>
      </c>
      <c r="G52" s="47">
        <f>'B. Member Information'!K69</f>
        <v>0</v>
      </c>
      <c r="H52" s="53">
        <f t="shared" si="7"/>
        <v>0</v>
      </c>
      <c r="I52" s="116">
        <f t="shared" si="3"/>
        <v>0</v>
      </c>
      <c r="J52" s="116">
        <f t="shared" si="4"/>
        <v>0</v>
      </c>
      <c r="K52" s="116">
        <f t="shared" si="5"/>
        <v>0</v>
      </c>
    </row>
    <row r="53" spans="2:11" x14ac:dyDescent="0.25">
      <c r="B53" s="45">
        <f>'B. Member Information'!J70</f>
        <v>0</v>
      </c>
      <c r="C53" s="45">
        <f>'B. Member Information'!I70</f>
        <v>0</v>
      </c>
      <c r="D53" s="58">
        <f>'B. Member Information'!G70</f>
        <v>0</v>
      </c>
      <c r="E53">
        <f t="shared" si="6"/>
        <v>0</v>
      </c>
      <c r="F53">
        <f t="shared" si="1"/>
        <v>0</v>
      </c>
      <c r="G53" s="47">
        <f>'B. Member Information'!K70</f>
        <v>0</v>
      </c>
      <c r="H53" s="53">
        <f t="shared" si="7"/>
        <v>0</v>
      </c>
      <c r="I53" s="116">
        <f t="shared" si="3"/>
        <v>0</v>
      </c>
      <c r="J53" s="116">
        <f t="shared" si="4"/>
        <v>0</v>
      </c>
      <c r="K53" s="116">
        <f t="shared" si="5"/>
        <v>0</v>
      </c>
    </row>
    <row r="54" spans="2:11" x14ac:dyDescent="0.25">
      <c r="B54" s="45">
        <f>'B. Member Information'!J71</f>
        <v>0</v>
      </c>
      <c r="C54" s="45">
        <f>'B. Member Information'!I71</f>
        <v>0</v>
      </c>
      <c r="D54" s="58">
        <f>'B. Member Information'!G71</f>
        <v>0</v>
      </c>
      <c r="E54">
        <f t="shared" si="6"/>
        <v>0</v>
      </c>
      <c r="F54">
        <f t="shared" si="1"/>
        <v>0</v>
      </c>
      <c r="G54" s="47">
        <f>'B. Member Information'!K71</f>
        <v>0</v>
      </c>
      <c r="H54" s="53">
        <f t="shared" si="7"/>
        <v>0</v>
      </c>
      <c r="I54" s="116">
        <f t="shared" si="3"/>
        <v>0</v>
      </c>
      <c r="J54" s="116">
        <f t="shared" si="4"/>
        <v>0</v>
      </c>
      <c r="K54" s="116">
        <f t="shared" si="5"/>
        <v>0</v>
      </c>
    </row>
    <row r="55" spans="2:11" x14ac:dyDescent="0.25">
      <c r="B55" s="45">
        <f>'B. Member Information'!J72</f>
        <v>0</v>
      </c>
      <c r="C55" s="45">
        <f>'B. Member Information'!I72</f>
        <v>0</v>
      </c>
      <c r="D55" s="58">
        <f>'B. Member Information'!G72</f>
        <v>0</v>
      </c>
      <c r="E55">
        <f t="shared" si="6"/>
        <v>0</v>
      </c>
      <c r="F55">
        <f t="shared" si="1"/>
        <v>0</v>
      </c>
      <c r="G55" s="47">
        <f>'B. Member Information'!K72</f>
        <v>0</v>
      </c>
      <c r="H55" s="53">
        <f t="shared" si="7"/>
        <v>0</v>
      </c>
      <c r="I55" s="116">
        <f t="shared" si="3"/>
        <v>0</v>
      </c>
      <c r="J55" s="116">
        <f t="shared" si="4"/>
        <v>0</v>
      </c>
      <c r="K55" s="116">
        <f t="shared" si="5"/>
        <v>0</v>
      </c>
    </row>
    <row r="56" spans="2:11" x14ac:dyDescent="0.25">
      <c r="B56" s="45">
        <f>'B. Member Information'!J73</f>
        <v>0</v>
      </c>
      <c r="C56" s="45">
        <f>'B. Member Information'!I73</f>
        <v>0</v>
      </c>
      <c r="D56" s="58">
        <f>'B. Member Information'!G73</f>
        <v>0</v>
      </c>
      <c r="E56">
        <f t="shared" si="6"/>
        <v>0</v>
      </c>
      <c r="F56">
        <f t="shared" si="1"/>
        <v>0</v>
      </c>
      <c r="G56" s="47">
        <f>'B. Member Information'!K73</f>
        <v>0</v>
      </c>
      <c r="H56" s="53">
        <f t="shared" si="7"/>
        <v>0</v>
      </c>
      <c r="I56" s="116">
        <f t="shared" si="3"/>
        <v>0</v>
      </c>
      <c r="J56" s="116">
        <f t="shared" si="4"/>
        <v>0</v>
      </c>
      <c r="K56" s="116">
        <f t="shared" si="5"/>
        <v>0</v>
      </c>
    </row>
    <row r="57" spans="2:11" x14ac:dyDescent="0.25">
      <c r="B57" s="45">
        <f>'B. Member Information'!J74</f>
        <v>0</v>
      </c>
      <c r="C57" s="45">
        <f>'B. Member Information'!I74</f>
        <v>0</v>
      </c>
      <c r="D57" s="58">
        <f>'B. Member Information'!G74</f>
        <v>0</v>
      </c>
      <c r="E57">
        <f t="shared" si="6"/>
        <v>0</v>
      </c>
      <c r="F57">
        <f t="shared" si="1"/>
        <v>0</v>
      </c>
      <c r="G57" s="47">
        <f>'B. Member Information'!K74</f>
        <v>0</v>
      </c>
      <c r="H57" s="53">
        <f t="shared" si="7"/>
        <v>0</v>
      </c>
      <c r="I57" s="116">
        <f t="shared" si="3"/>
        <v>0</v>
      </c>
      <c r="J57" s="116">
        <f t="shared" si="4"/>
        <v>0</v>
      </c>
      <c r="K57" s="116">
        <f t="shared" si="5"/>
        <v>0</v>
      </c>
    </row>
    <row r="58" spans="2:11" x14ac:dyDescent="0.25">
      <c r="B58" s="45">
        <f>'B. Member Information'!J75</f>
        <v>0</v>
      </c>
      <c r="C58" s="45">
        <f>'B. Member Information'!I75</f>
        <v>0</v>
      </c>
      <c r="D58" s="58">
        <f>'B. Member Information'!G75</f>
        <v>0</v>
      </c>
      <c r="E58">
        <f t="shared" si="6"/>
        <v>0</v>
      </c>
      <c r="F58">
        <f t="shared" si="1"/>
        <v>0</v>
      </c>
      <c r="G58" s="47">
        <f>'B. Member Information'!K75</f>
        <v>0</v>
      </c>
      <c r="H58" s="53">
        <f t="shared" si="7"/>
        <v>0</v>
      </c>
      <c r="I58" s="116">
        <f t="shared" si="3"/>
        <v>0</v>
      </c>
      <c r="J58" s="116">
        <f t="shared" si="4"/>
        <v>0</v>
      </c>
      <c r="K58" s="116">
        <f t="shared" si="5"/>
        <v>0</v>
      </c>
    </row>
    <row r="59" spans="2:11" x14ac:dyDescent="0.25">
      <c r="B59" s="45">
        <f>'B. Member Information'!J76</f>
        <v>0</v>
      </c>
      <c r="C59" s="45">
        <f>'B. Member Information'!I76</f>
        <v>0</v>
      </c>
      <c r="D59" s="58">
        <f>'B. Member Information'!G76</f>
        <v>0</v>
      </c>
      <c r="E59">
        <f t="shared" si="6"/>
        <v>0</v>
      </c>
      <c r="F59">
        <f t="shared" si="1"/>
        <v>0</v>
      </c>
      <c r="G59" s="47">
        <f>'B. Member Information'!K76</f>
        <v>0</v>
      </c>
      <c r="H59" s="53">
        <f t="shared" si="7"/>
        <v>0</v>
      </c>
      <c r="I59" s="116">
        <f t="shared" si="3"/>
        <v>0</v>
      </c>
      <c r="J59" s="116">
        <f t="shared" si="4"/>
        <v>0</v>
      </c>
      <c r="K59" s="116">
        <f t="shared" si="5"/>
        <v>0</v>
      </c>
    </row>
    <row r="60" spans="2:11" x14ac:dyDescent="0.25">
      <c r="B60" s="45">
        <f>'B. Member Information'!J77</f>
        <v>0</v>
      </c>
      <c r="C60" s="45">
        <f>'B. Member Information'!I77</f>
        <v>0</v>
      </c>
      <c r="D60" s="58">
        <f>'B. Member Information'!G77</f>
        <v>0</v>
      </c>
      <c r="E60">
        <f t="shared" si="6"/>
        <v>0</v>
      </c>
      <c r="F60">
        <f t="shared" si="1"/>
        <v>0</v>
      </c>
      <c r="G60" s="47">
        <f>'B. Member Information'!K77</f>
        <v>0</v>
      </c>
      <c r="H60" s="53">
        <f t="shared" si="7"/>
        <v>0</v>
      </c>
      <c r="I60" s="116">
        <f t="shared" si="3"/>
        <v>0</v>
      </c>
      <c r="J60" s="116">
        <f t="shared" si="4"/>
        <v>0</v>
      </c>
      <c r="K60" s="116">
        <f t="shared" si="5"/>
        <v>0</v>
      </c>
    </row>
    <row r="61" spans="2:11" x14ac:dyDescent="0.25">
      <c r="B61" s="45">
        <f>'B. Member Information'!J78</f>
        <v>0</v>
      </c>
      <c r="C61" s="45">
        <f>'B. Member Information'!I78</f>
        <v>0</v>
      </c>
      <c r="D61" s="58">
        <f>'B. Member Information'!G78</f>
        <v>0</v>
      </c>
      <c r="E61">
        <f t="shared" si="6"/>
        <v>0</v>
      </c>
      <c r="F61">
        <f t="shared" si="1"/>
        <v>0</v>
      </c>
      <c r="G61" s="47">
        <f>'B. Member Information'!K78</f>
        <v>0</v>
      </c>
      <c r="H61" s="53">
        <f t="shared" si="7"/>
        <v>0</v>
      </c>
      <c r="I61" s="116">
        <f t="shared" si="3"/>
        <v>0</v>
      </c>
      <c r="J61" s="116">
        <f t="shared" si="4"/>
        <v>0</v>
      </c>
      <c r="K61" s="116">
        <f t="shared" si="5"/>
        <v>0</v>
      </c>
    </row>
    <row r="62" spans="2:11" x14ac:dyDescent="0.25">
      <c r="B62" s="45">
        <f>'B. Member Information'!J79</f>
        <v>0</v>
      </c>
      <c r="C62" s="45">
        <f>'B. Member Information'!I79</f>
        <v>0</v>
      </c>
      <c r="D62" s="58">
        <f>'B. Member Information'!G79</f>
        <v>0</v>
      </c>
      <c r="E62">
        <f t="shared" si="6"/>
        <v>0</v>
      </c>
      <c r="F62">
        <f t="shared" si="1"/>
        <v>0</v>
      </c>
      <c r="G62" s="47">
        <f>'B. Member Information'!K79</f>
        <v>0</v>
      </c>
      <c r="H62" s="53">
        <f t="shared" si="7"/>
        <v>0</v>
      </c>
      <c r="I62" s="116">
        <f t="shared" si="3"/>
        <v>0</v>
      </c>
      <c r="J62" s="116">
        <f t="shared" si="4"/>
        <v>0</v>
      </c>
      <c r="K62" s="116">
        <f t="shared" si="5"/>
        <v>0</v>
      </c>
    </row>
    <row r="63" spans="2:11" x14ac:dyDescent="0.25">
      <c r="B63" s="45">
        <f>'B. Member Information'!J80</f>
        <v>0</v>
      </c>
      <c r="C63" s="45">
        <f>'B. Member Information'!I80</f>
        <v>0</v>
      </c>
      <c r="D63" s="58">
        <f>'B. Member Information'!G80</f>
        <v>0</v>
      </c>
      <c r="E63">
        <f t="shared" si="6"/>
        <v>0</v>
      </c>
      <c r="F63">
        <f t="shared" si="1"/>
        <v>0</v>
      </c>
      <c r="G63" s="47">
        <f>'B. Member Information'!K80</f>
        <v>0</v>
      </c>
      <c r="H63" s="53">
        <f t="shared" si="7"/>
        <v>0</v>
      </c>
      <c r="I63" s="116">
        <f t="shared" si="3"/>
        <v>0</v>
      </c>
      <c r="J63" s="116">
        <f t="shared" si="4"/>
        <v>0</v>
      </c>
      <c r="K63" s="116">
        <f t="shared" si="5"/>
        <v>0</v>
      </c>
    </row>
    <row r="64" spans="2:11" x14ac:dyDescent="0.25">
      <c r="B64" s="45">
        <f>'B. Member Information'!J81</f>
        <v>0</v>
      </c>
      <c r="C64" s="45">
        <f>'B. Member Information'!I81</f>
        <v>0</v>
      </c>
      <c r="D64" s="58">
        <f>'B. Member Information'!G81</f>
        <v>0</v>
      </c>
      <c r="E64">
        <f t="shared" si="6"/>
        <v>0</v>
      </c>
      <c r="F64">
        <f t="shared" si="1"/>
        <v>0</v>
      </c>
      <c r="G64" s="47">
        <f>'B. Member Information'!K81</f>
        <v>0</v>
      </c>
      <c r="H64" s="53">
        <f t="shared" si="7"/>
        <v>0</v>
      </c>
      <c r="I64" s="116">
        <f t="shared" si="3"/>
        <v>0</v>
      </c>
      <c r="J64" s="116">
        <f t="shared" si="4"/>
        <v>0</v>
      </c>
      <c r="K64" s="116">
        <f t="shared" si="5"/>
        <v>0</v>
      </c>
    </row>
    <row r="65" spans="2:11" x14ac:dyDescent="0.25">
      <c r="B65" s="45">
        <f>'B. Member Information'!J82</f>
        <v>0</v>
      </c>
      <c r="C65" s="45">
        <f>'B. Member Information'!I82</f>
        <v>0</v>
      </c>
      <c r="D65" s="58">
        <f>'B. Member Information'!G82</f>
        <v>0</v>
      </c>
      <c r="E65">
        <f t="shared" si="6"/>
        <v>0</v>
      </c>
      <c r="F65">
        <f t="shared" si="1"/>
        <v>0</v>
      </c>
      <c r="G65" s="47">
        <f>'B. Member Information'!K82</f>
        <v>0</v>
      </c>
      <c r="H65" s="53">
        <f t="shared" si="7"/>
        <v>0</v>
      </c>
      <c r="I65" s="116">
        <f t="shared" si="3"/>
        <v>0</v>
      </c>
      <c r="J65" s="116">
        <f t="shared" si="4"/>
        <v>0</v>
      </c>
      <c r="K65" s="116">
        <f t="shared" si="5"/>
        <v>0</v>
      </c>
    </row>
    <row r="66" spans="2:11" x14ac:dyDescent="0.25">
      <c r="B66" s="45">
        <f>'B. Member Information'!J83</f>
        <v>0</v>
      </c>
      <c r="C66" s="45">
        <f>'B. Member Information'!I83</f>
        <v>0</v>
      </c>
      <c r="D66" s="58">
        <f>'B. Member Information'!G83</f>
        <v>0</v>
      </c>
      <c r="E66">
        <f t="shared" si="6"/>
        <v>0</v>
      </c>
      <c r="F66">
        <f t="shared" si="1"/>
        <v>0</v>
      </c>
      <c r="G66" s="47">
        <f>'B. Member Information'!K83</f>
        <v>0</v>
      </c>
      <c r="H66" s="53">
        <f t="shared" si="7"/>
        <v>0</v>
      </c>
      <c r="I66" s="116">
        <f t="shared" si="3"/>
        <v>0</v>
      </c>
      <c r="J66" s="116">
        <f t="shared" si="4"/>
        <v>0</v>
      </c>
      <c r="K66" s="116">
        <f t="shared" si="5"/>
        <v>0</v>
      </c>
    </row>
    <row r="67" spans="2:11" x14ac:dyDescent="0.25">
      <c r="B67" s="45">
        <f>'B. Member Information'!J84</f>
        <v>0</v>
      </c>
      <c r="C67" s="45">
        <f>'B. Member Information'!I84</f>
        <v>0</v>
      </c>
      <c r="D67" s="58">
        <f>'B. Member Information'!G84</f>
        <v>0</v>
      </c>
      <c r="E67">
        <f t="shared" si="6"/>
        <v>0</v>
      </c>
      <c r="F67">
        <f t="shared" si="1"/>
        <v>0</v>
      </c>
      <c r="G67" s="47">
        <f>'B. Member Information'!K84</f>
        <v>0</v>
      </c>
      <c r="H67" s="53">
        <f t="shared" si="7"/>
        <v>0</v>
      </c>
      <c r="I67" s="116">
        <f t="shared" si="3"/>
        <v>0</v>
      </c>
      <c r="J67" s="116">
        <f t="shared" si="4"/>
        <v>0</v>
      </c>
      <c r="K67" s="116">
        <f t="shared" si="5"/>
        <v>0</v>
      </c>
    </row>
    <row r="68" spans="2:11" x14ac:dyDescent="0.25">
      <c r="B68" s="45">
        <f>'B. Member Information'!J85</f>
        <v>0</v>
      </c>
      <c r="C68" s="45">
        <f>'B. Member Information'!I85</f>
        <v>0</v>
      </c>
      <c r="D68" s="58">
        <f>'B. Member Information'!G85</f>
        <v>0</v>
      </c>
      <c r="E68">
        <f t="shared" si="6"/>
        <v>0</v>
      </c>
      <c r="F68">
        <f t="shared" si="1"/>
        <v>0</v>
      </c>
      <c r="G68" s="47">
        <f>'B. Member Information'!K85</f>
        <v>0</v>
      </c>
      <c r="H68" s="53">
        <f t="shared" si="7"/>
        <v>0</v>
      </c>
      <c r="I68" s="116">
        <f t="shared" si="3"/>
        <v>0</v>
      </c>
      <c r="J68" s="116">
        <f t="shared" si="4"/>
        <v>0</v>
      </c>
      <c r="K68" s="116">
        <f t="shared" si="5"/>
        <v>0</v>
      </c>
    </row>
    <row r="69" spans="2:11" x14ac:dyDescent="0.25">
      <c r="B69" s="45">
        <f>'B. Member Information'!J86</f>
        <v>0</v>
      </c>
      <c r="C69" s="45">
        <f>'B. Member Information'!I86</f>
        <v>0</v>
      </c>
      <c r="D69" s="58">
        <f>'B. Member Information'!G86</f>
        <v>0</v>
      </c>
      <c r="E69">
        <f t="shared" si="6"/>
        <v>0</v>
      </c>
      <c r="F69">
        <f t="shared" si="1"/>
        <v>0</v>
      </c>
      <c r="G69" s="47">
        <f>'B. Member Information'!K86</f>
        <v>0</v>
      </c>
      <c r="H69" s="53">
        <f t="shared" si="7"/>
        <v>0</v>
      </c>
      <c r="I69" s="116">
        <f t="shared" si="3"/>
        <v>0</v>
      </c>
      <c r="J69" s="116">
        <f t="shared" si="4"/>
        <v>0</v>
      </c>
      <c r="K69" s="116">
        <f t="shared" si="5"/>
        <v>0</v>
      </c>
    </row>
    <row r="70" spans="2:11" x14ac:dyDescent="0.25">
      <c r="B70" s="45">
        <f>'B. Member Information'!J87</f>
        <v>0</v>
      </c>
      <c r="C70" s="45">
        <f>'B. Member Information'!I87</f>
        <v>0</v>
      </c>
      <c r="D70" s="58">
        <f>'B. Member Information'!G87</f>
        <v>0</v>
      </c>
      <c r="E70">
        <f t="shared" si="6"/>
        <v>0</v>
      </c>
      <c r="F70">
        <f t="shared" ref="F70:F133" si="8">IFERROR(IF(C70="AHP",D70,0),0)</f>
        <v>0</v>
      </c>
      <c r="G70" s="47">
        <f>'B. Member Information'!K87</f>
        <v>0</v>
      </c>
      <c r="H70" s="53">
        <f t="shared" si="7"/>
        <v>0</v>
      </c>
      <c r="I70" s="116">
        <f t="shared" si="3"/>
        <v>0</v>
      </c>
      <c r="J70" s="116">
        <f t="shared" si="4"/>
        <v>0</v>
      </c>
      <c r="K70" s="116">
        <f t="shared" si="5"/>
        <v>0</v>
      </c>
    </row>
    <row r="71" spans="2:11" x14ac:dyDescent="0.25">
      <c r="B71" s="45">
        <f>'B. Member Information'!J88</f>
        <v>0</v>
      </c>
      <c r="C71" s="45">
        <f>'B. Member Information'!I88</f>
        <v>0</v>
      </c>
      <c r="D71" s="58">
        <f>'B. Member Information'!G88</f>
        <v>0</v>
      </c>
      <c r="E71">
        <f t="shared" si="6"/>
        <v>0</v>
      </c>
      <c r="F71">
        <f t="shared" si="8"/>
        <v>0</v>
      </c>
      <c r="G71" s="47">
        <f>'B. Member Information'!K88</f>
        <v>0</v>
      </c>
      <c r="H71" s="53">
        <f t="shared" si="7"/>
        <v>0</v>
      </c>
      <c r="I71" s="116">
        <f t="shared" ref="I71:I134" si="9">COUNTIF(B71,"Y")</f>
        <v>0</v>
      </c>
      <c r="J71" s="116">
        <f t="shared" ref="J71:J134" si="10">COUNTIF(C71,"AHP")</f>
        <v>0</v>
      </c>
      <c r="K71" s="116">
        <f t="shared" ref="K71:K134" si="11">I71-J71</f>
        <v>0</v>
      </c>
    </row>
    <row r="72" spans="2:11" x14ac:dyDescent="0.25">
      <c r="B72" s="45">
        <f>'B. Member Information'!J89</f>
        <v>0</v>
      </c>
      <c r="C72" s="45">
        <f>'B. Member Information'!I89</f>
        <v>0</v>
      </c>
      <c r="D72" s="58">
        <f>'B. Member Information'!G89</f>
        <v>0</v>
      </c>
      <c r="E72">
        <f t="shared" si="6"/>
        <v>0</v>
      </c>
      <c r="F72">
        <f t="shared" si="8"/>
        <v>0</v>
      </c>
      <c r="G72" s="47">
        <f>'B. Member Information'!K89</f>
        <v>0</v>
      </c>
      <c r="H72" s="53">
        <f t="shared" si="7"/>
        <v>0</v>
      </c>
      <c r="I72" s="116">
        <f t="shared" si="9"/>
        <v>0</v>
      </c>
      <c r="J72" s="116">
        <f t="shared" si="10"/>
        <v>0</v>
      </c>
      <c r="K72" s="116">
        <f t="shared" si="11"/>
        <v>0</v>
      </c>
    </row>
    <row r="73" spans="2:11" x14ac:dyDescent="0.25">
      <c r="B73" s="45">
        <f>'B. Member Information'!J90</f>
        <v>0</v>
      </c>
      <c r="C73" s="45">
        <f>'B. Member Information'!I90</f>
        <v>0</v>
      </c>
      <c r="D73" s="58">
        <f>'B. Member Information'!G90</f>
        <v>0</v>
      </c>
      <c r="E73">
        <f t="shared" si="6"/>
        <v>0</v>
      </c>
      <c r="F73">
        <f t="shared" si="8"/>
        <v>0</v>
      </c>
      <c r="G73" s="47">
        <f>'B. Member Information'!K90</f>
        <v>0</v>
      </c>
      <c r="H73" s="53">
        <f t="shared" si="7"/>
        <v>0</v>
      </c>
      <c r="I73" s="116">
        <f t="shared" si="9"/>
        <v>0</v>
      </c>
      <c r="J73" s="116">
        <f t="shared" si="10"/>
        <v>0</v>
      </c>
      <c r="K73" s="116">
        <f t="shared" si="11"/>
        <v>0</v>
      </c>
    </row>
    <row r="74" spans="2:11" x14ac:dyDescent="0.25">
      <c r="B74" s="45">
        <f>'B. Member Information'!J91</f>
        <v>0</v>
      </c>
      <c r="C74" s="45">
        <f>'B. Member Information'!I91</f>
        <v>0</v>
      </c>
      <c r="D74" s="58">
        <f>'B. Member Information'!G91</f>
        <v>0</v>
      </c>
      <c r="E74">
        <f t="shared" si="6"/>
        <v>0</v>
      </c>
      <c r="F74">
        <f t="shared" si="8"/>
        <v>0</v>
      </c>
      <c r="G74" s="47">
        <f>'B. Member Information'!K91</f>
        <v>0</v>
      </c>
      <c r="H74" s="53">
        <f t="shared" si="7"/>
        <v>0</v>
      </c>
      <c r="I74" s="116">
        <f t="shared" si="9"/>
        <v>0</v>
      </c>
      <c r="J74" s="116">
        <f t="shared" si="10"/>
        <v>0</v>
      </c>
      <c r="K74" s="116">
        <f t="shared" si="11"/>
        <v>0</v>
      </c>
    </row>
    <row r="75" spans="2:11" x14ac:dyDescent="0.25">
      <c r="B75" s="45">
        <f>'B. Member Information'!J92</f>
        <v>0</v>
      </c>
      <c r="C75" s="45">
        <f>'B. Member Information'!I92</f>
        <v>0</v>
      </c>
      <c r="D75" s="58">
        <f>'B. Member Information'!G92</f>
        <v>0</v>
      </c>
      <c r="E75">
        <f t="shared" si="6"/>
        <v>0</v>
      </c>
      <c r="F75">
        <f t="shared" si="8"/>
        <v>0</v>
      </c>
      <c r="G75" s="47">
        <f>'B. Member Information'!K92</f>
        <v>0</v>
      </c>
      <c r="H75" s="53">
        <f t="shared" si="7"/>
        <v>0</v>
      </c>
      <c r="I75" s="116">
        <f t="shared" si="9"/>
        <v>0</v>
      </c>
      <c r="J75" s="116">
        <f t="shared" si="10"/>
        <v>0</v>
      </c>
      <c r="K75" s="116">
        <f t="shared" si="11"/>
        <v>0</v>
      </c>
    </row>
    <row r="76" spans="2:11" x14ac:dyDescent="0.25">
      <c r="B76" s="45">
        <f>'B. Member Information'!J93</f>
        <v>0</v>
      </c>
      <c r="C76" s="45">
        <f>'B. Member Information'!I93</f>
        <v>0</v>
      </c>
      <c r="D76" s="58">
        <f>'B. Member Information'!G93</f>
        <v>0</v>
      </c>
      <c r="E76">
        <f t="shared" si="6"/>
        <v>0</v>
      </c>
      <c r="F76">
        <f t="shared" si="8"/>
        <v>0</v>
      </c>
      <c r="G76" s="47">
        <f>'B. Member Information'!K93</f>
        <v>0</v>
      </c>
      <c r="H76" s="53">
        <f t="shared" si="7"/>
        <v>0</v>
      </c>
      <c r="I76" s="116">
        <f t="shared" si="9"/>
        <v>0</v>
      </c>
      <c r="J76" s="116">
        <f t="shared" si="10"/>
        <v>0</v>
      </c>
      <c r="K76" s="116">
        <f t="shared" si="11"/>
        <v>0</v>
      </c>
    </row>
    <row r="77" spans="2:11" x14ac:dyDescent="0.25">
      <c r="B77" s="45">
        <f>'B. Member Information'!J94</f>
        <v>0</v>
      </c>
      <c r="C77" s="45">
        <f>'B. Member Information'!I94</f>
        <v>0</v>
      </c>
      <c r="D77" s="58">
        <f>'B. Member Information'!G94</f>
        <v>0</v>
      </c>
      <c r="E77">
        <f t="shared" si="6"/>
        <v>0</v>
      </c>
      <c r="F77">
        <f t="shared" si="8"/>
        <v>0</v>
      </c>
      <c r="G77" s="47">
        <f>'B. Member Information'!K94</f>
        <v>0</v>
      </c>
      <c r="H77" s="53">
        <f t="shared" si="7"/>
        <v>0</v>
      </c>
      <c r="I77" s="116">
        <f t="shared" si="9"/>
        <v>0</v>
      </c>
      <c r="J77" s="116">
        <f t="shared" si="10"/>
        <v>0</v>
      </c>
      <c r="K77" s="116">
        <f t="shared" si="11"/>
        <v>0</v>
      </c>
    </row>
    <row r="78" spans="2:11" x14ac:dyDescent="0.25">
      <c r="B78" s="45">
        <f>'B. Member Information'!J95</f>
        <v>0</v>
      </c>
      <c r="C78" s="45">
        <f>'B. Member Information'!I95</f>
        <v>0</v>
      </c>
      <c r="D78" s="58">
        <f>'B. Member Information'!G95</f>
        <v>0</v>
      </c>
      <c r="E78">
        <f t="shared" ref="E78:E141" si="12">IFERROR(IF(C78="y",D78,0),0)</f>
        <v>0</v>
      </c>
      <c r="F78">
        <f t="shared" si="8"/>
        <v>0</v>
      </c>
      <c r="G78" s="47">
        <f>'B. Member Information'!K95</f>
        <v>0</v>
      </c>
      <c r="H78" s="53">
        <f t="shared" ref="H78:H141" si="13">IF(B78="y",G78,0)</f>
        <v>0</v>
      </c>
      <c r="I78" s="116">
        <f t="shared" si="9"/>
        <v>0</v>
      </c>
      <c r="J78" s="116">
        <f t="shared" si="10"/>
        <v>0</v>
      </c>
      <c r="K78" s="116">
        <f t="shared" si="11"/>
        <v>0</v>
      </c>
    </row>
    <row r="79" spans="2:11" x14ac:dyDescent="0.25">
      <c r="B79" s="45">
        <f>'B. Member Information'!J96</f>
        <v>0</v>
      </c>
      <c r="C79" s="45">
        <f>'B. Member Information'!I96</f>
        <v>0</v>
      </c>
      <c r="D79" s="58">
        <f>'B. Member Information'!G96</f>
        <v>0</v>
      </c>
      <c r="E79">
        <f t="shared" si="12"/>
        <v>0</v>
      </c>
      <c r="F79">
        <f t="shared" si="8"/>
        <v>0</v>
      </c>
      <c r="G79" s="47">
        <f>'B. Member Information'!K96</f>
        <v>0</v>
      </c>
      <c r="H79" s="53">
        <f t="shared" si="13"/>
        <v>0</v>
      </c>
      <c r="I79" s="116">
        <f t="shared" si="9"/>
        <v>0</v>
      </c>
      <c r="J79" s="116">
        <f t="shared" si="10"/>
        <v>0</v>
      </c>
      <c r="K79" s="116">
        <f t="shared" si="11"/>
        <v>0</v>
      </c>
    </row>
    <row r="80" spans="2:11" x14ac:dyDescent="0.25">
      <c r="B80" s="45">
        <f>'B. Member Information'!J97</f>
        <v>0</v>
      </c>
      <c r="C80" s="45">
        <f>'B. Member Information'!I97</f>
        <v>0</v>
      </c>
      <c r="D80" s="58">
        <f>'B. Member Information'!G97</f>
        <v>0</v>
      </c>
      <c r="E80">
        <f t="shared" si="12"/>
        <v>0</v>
      </c>
      <c r="F80">
        <f t="shared" si="8"/>
        <v>0</v>
      </c>
      <c r="G80" s="47">
        <f>'B. Member Information'!K97</f>
        <v>0</v>
      </c>
      <c r="H80" s="53">
        <f t="shared" si="13"/>
        <v>0</v>
      </c>
      <c r="I80" s="116">
        <f t="shared" si="9"/>
        <v>0</v>
      </c>
      <c r="J80" s="116">
        <f t="shared" si="10"/>
        <v>0</v>
      </c>
      <c r="K80" s="116">
        <f t="shared" si="11"/>
        <v>0</v>
      </c>
    </row>
    <row r="81" spans="2:11" x14ac:dyDescent="0.25">
      <c r="B81" s="45">
        <f>'B. Member Information'!J98</f>
        <v>0</v>
      </c>
      <c r="C81" s="45">
        <f>'B. Member Information'!I98</f>
        <v>0</v>
      </c>
      <c r="D81" s="58">
        <f>'B. Member Information'!G98</f>
        <v>0</v>
      </c>
      <c r="E81">
        <f t="shared" si="12"/>
        <v>0</v>
      </c>
      <c r="F81">
        <f t="shared" si="8"/>
        <v>0</v>
      </c>
      <c r="G81" s="47">
        <f>'B. Member Information'!K98</f>
        <v>0</v>
      </c>
      <c r="H81" s="53">
        <f t="shared" si="13"/>
        <v>0</v>
      </c>
      <c r="I81" s="116">
        <f t="shared" si="9"/>
        <v>0</v>
      </c>
      <c r="J81" s="116">
        <f t="shared" si="10"/>
        <v>0</v>
      </c>
      <c r="K81" s="116">
        <f t="shared" si="11"/>
        <v>0</v>
      </c>
    </row>
    <row r="82" spans="2:11" x14ac:dyDescent="0.25">
      <c r="B82" s="45">
        <f>'B. Member Information'!J99</f>
        <v>0</v>
      </c>
      <c r="C82" s="45">
        <f>'B. Member Information'!I99</f>
        <v>0</v>
      </c>
      <c r="D82" s="58">
        <f>'B. Member Information'!G99</f>
        <v>0</v>
      </c>
      <c r="E82">
        <f t="shared" si="12"/>
        <v>0</v>
      </c>
      <c r="F82">
        <f t="shared" si="8"/>
        <v>0</v>
      </c>
      <c r="G82" s="47">
        <f>'B. Member Information'!K99</f>
        <v>0</v>
      </c>
      <c r="H82" s="53">
        <f t="shared" si="13"/>
        <v>0</v>
      </c>
      <c r="I82" s="116">
        <f t="shared" si="9"/>
        <v>0</v>
      </c>
      <c r="J82" s="116">
        <f t="shared" si="10"/>
        <v>0</v>
      </c>
      <c r="K82" s="116">
        <f t="shared" si="11"/>
        <v>0</v>
      </c>
    </row>
    <row r="83" spans="2:11" x14ac:dyDescent="0.25">
      <c r="B83" s="45">
        <f>'B. Member Information'!J100</f>
        <v>0</v>
      </c>
      <c r="C83" s="45">
        <f>'B. Member Information'!I100</f>
        <v>0</v>
      </c>
      <c r="D83" s="58">
        <f>'B. Member Information'!G100</f>
        <v>0</v>
      </c>
      <c r="E83">
        <f t="shared" si="12"/>
        <v>0</v>
      </c>
      <c r="F83">
        <f t="shared" si="8"/>
        <v>0</v>
      </c>
      <c r="G83" s="47">
        <f>'B. Member Information'!K100</f>
        <v>0</v>
      </c>
      <c r="H83" s="53">
        <f t="shared" si="13"/>
        <v>0</v>
      </c>
      <c r="I83" s="116">
        <f t="shared" si="9"/>
        <v>0</v>
      </c>
      <c r="J83" s="116">
        <f t="shared" si="10"/>
        <v>0</v>
      </c>
      <c r="K83" s="116">
        <f t="shared" si="11"/>
        <v>0</v>
      </c>
    </row>
    <row r="84" spans="2:11" x14ac:dyDescent="0.25">
      <c r="B84" s="45">
        <f>'B. Member Information'!J101</f>
        <v>0</v>
      </c>
      <c r="C84" s="45">
        <f>'B. Member Information'!I101</f>
        <v>0</v>
      </c>
      <c r="D84" s="58">
        <f>'B. Member Information'!G101</f>
        <v>0</v>
      </c>
      <c r="E84">
        <f t="shared" si="12"/>
        <v>0</v>
      </c>
      <c r="F84">
        <f t="shared" si="8"/>
        <v>0</v>
      </c>
      <c r="G84" s="47">
        <f>'B. Member Information'!K101</f>
        <v>0</v>
      </c>
      <c r="H84" s="53">
        <f t="shared" si="13"/>
        <v>0</v>
      </c>
      <c r="I84" s="116">
        <f t="shared" si="9"/>
        <v>0</v>
      </c>
      <c r="J84" s="116">
        <f t="shared" si="10"/>
        <v>0</v>
      </c>
      <c r="K84" s="116">
        <f t="shared" si="11"/>
        <v>0</v>
      </c>
    </row>
    <row r="85" spans="2:11" x14ac:dyDescent="0.25">
      <c r="B85" s="45">
        <f>'B. Member Information'!J102</f>
        <v>0</v>
      </c>
      <c r="C85" s="45">
        <f>'B. Member Information'!I102</f>
        <v>0</v>
      </c>
      <c r="D85" s="58">
        <f>'B. Member Information'!G102</f>
        <v>0</v>
      </c>
      <c r="E85">
        <f t="shared" si="12"/>
        <v>0</v>
      </c>
      <c r="F85">
        <f t="shared" si="8"/>
        <v>0</v>
      </c>
      <c r="G85" s="47">
        <f>'B. Member Information'!K102</f>
        <v>0</v>
      </c>
      <c r="H85" s="53">
        <f t="shared" si="13"/>
        <v>0</v>
      </c>
      <c r="I85" s="116">
        <f t="shared" si="9"/>
        <v>0</v>
      </c>
      <c r="J85" s="116">
        <f t="shared" si="10"/>
        <v>0</v>
      </c>
      <c r="K85" s="116">
        <f t="shared" si="11"/>
        <v>0</v>
      </c>
    </row>
    <row r="86" spans="2:11" x14ac:dyDescent="0.25">
      <c r="B86" s="45">
        <f>'B. Member Information'!J103</f>
        <v>0</v>
      </c>
      <c r="C86" s="45">
        <f>'B. Member Information'!I103</f>
        <v>0</v>
      </c>
      <c r="D86" s="58">
        <f>'B. Member Information'!G103</f>
        <v>0</v>
      </c>
      <c r="E86">
        <f t="shared" si="12"/>
        <v>0</v>
      </c>
      <c r="F86">
        <f t="shared" si="8"/>
        <v>0</v>
      </c>
      <c r="G86" s="47">
        <f>'B. Member Information'!K103</f>
        <v>0</v>
      </c>
      <c r="H86" s="53">
        <f t="shared" si="13"/>
        <v>0</v>
      </c>
      <c r="I86" s="116">
        <f t="shared" si="9"/>
        <v>0</v>
      </c>
      <c r="J86" s="116">
        <f t="shared" si="10"/>
        <v>0</v>
      </c>
      <c r="K86" s="116">
        <f t="shared" si="11"/>
        <v>0</v>
      </c>
    </row>
    <row r="87" spans="2:11" x14ac:dyDescent="0.25">
      <c r="B87" s="45">
        <f>'B. Member Information'!J104</f>
        <v>0</v>
      </c>
      <c r="C87" s="45">
        <f>'B. Member Information'!I104</f>
        <v>0</v>
      </c>
      <c r="D87" s="58">
        <f>'B. Member Information'!G104</f>
        <v>0</v>
      </c>
      <c r="E87">
        <f t="shared" si="12"/>
        <v>0</v>
      </c>
      <c r="F87">
        <f t="shared" si="8"/>
        <v>0</v>
      </c>
      <c r="G87" s="47">
        <f>'B. Member Information'!K104</f>
        <v>0</v>
      </c>
      <c r="H87" s="53">
        <f t="shared" si="13"/>
        <v>0</v>
      </c>
      <c r="I87" s="116">
        <f t="shared" si="9"/>
        <v>0</v>
      </c>
      <c r="J87" s="116">
        <f t="shared" si="10"/>
        <v>0</v>
      </c>
      <c r="K87" s="116">
        <f t="shared" si="11"/>
        <v>0</v>
      </c>
    </row>
    <row r="88" spans="2:11" x14ac:dyDescent="0.25">
      <c r="B88" s="45">
        <f>'B. Member Information'!J105</f>
        <v>0</v>
      </c>
      <c r="C88" s="45">
        <f>'B. Member Information'!I105</f>
        <v>0</v>
      </c>
      <c r="D88" s="58">
        <f>'B. Member Information'!G105</f>
        <v>0</v>
      </c>
      <c r="E88">
        <f t="shared" si="12"/>
        <v>0</v>
      </c>
      <c r="F88">
        <f t="shared" si="8"/>
        <v>0</v>
      </c>
      <c r="G88" s="47">
        <f>'B. Member Information'!K105</f>
        <v>0</v>
      </c>
      <c r="H88" s="53">
        <f t="shared" si="13"/>
        <v>0</v>
      </c>
      <c r="I88" s="116">
        <f t="shared" si="9"/>
        <v>0</v>
      </c>
      <c r="J88" s="116">
        <f t="shared" si="10"/>
        <v>0</v>
      </c>
      <c r="K88" s="116">
        <f t="shared" si="11"/>
        <v>0</v>
      </c>
    </row>
    <row r="89" spans="2:11" x14ac:dyDescent="0.25">
      <c r="B89" s="45">
        <f>'B. Member Information'!J106</f>
        <v>0</v>
      </c>
      <c r="C89" s="45">
        <f>'B. Member Information'!I106</f>
        <v>0</v>
      </c>
      <c r="D89" s="58">
        <f>'B. Member Information'!G106</f>
        <v>0</v>
      </c>
      <c r="E89">
        <f t="shared" si="12"/>
        <v>0</v>
      </c>
      <c r="F89">
        <f t="shared" si="8"/>
        <v>0</v>
      </c>
      <c r="G89" s="47">
        <f>'B. Member Information'!K106</f>
        <v>0</v>
      </c>
      <c r="H89" s="53">
        <f t="shared" si="13"/>
        <v>0</v>
      </c>
      <c r="I89" s="116">
        <f t="shared" si="9"/>
        <v>0</v>
      </c>
      <c r="J89" s="116">
        <f t="shared" si="10"/>
        <v>0</v>
      </c>
      <c r="K89" s="116">
        <f t="shared" si="11"/>
        <v>0</v>
      </c>
    </row>
    <row r="90" spans="2:11" x14ac:dyDescent="0.25">
      <c r="B90" s="45">
        <f>'B. Member Information'!J107</f>
        <v>0</v>
      </c>
      <c r="C90" s="45">
        <f>'B. Member Information'!I107</f>
        <v>0</v>
      </c>
      <c r="D90" s="58">
        <f>'B. Member Information'!G107</f>
        <v>0</v>
      </c>
      <c r="E90">
        <f t="shared" si="12"/>
        <v>0</v>
      </c>
      <c r="F90">
        <f t="shared" si="8"/>
        <v>0</v>
      </c>
      <c r="G90" s="47">
        <f>'B. Member Information'!K107</f>
        <v>0</v>
      </c>
      <c r="H90" s="53">
        <f t="shared" si="13"/>
        <v>0</v>
      </c>
      <c r="I90" s="116">
        <f t="shared" si="9"/>
        <v>0</v>
      </c>
      <c r="J90" s="116">
        <f t="shared" si="10"/>
        <v>0</v>
      </c>
      <c r="K90" s="116">
        <f t="shared" si="11"/>
        <v>0</v>
      </c>
    </row>
    <row r="91" spans="2:11" x14ac:dyDescent="0.25">
      <c r="B91" s="45">
        <f>'B. Member Information'!J108</f>
        <v>0</v>
      </c>
      <c r="C91" s="45">
        <f>'B. Member Information'!I108</f>
        <v>0</v>
      </c>
      <c r="D91" s="58">
        <f>'B. Member Information'!G108</f>
        <v>0</v>
      </c>
      <c r="E91">
        <f t="shared" si="12"/>
        <v>0</v>
      </c>
      <c r="F91">
        <f t="shared" si="8"/>
        <v>0</v>
      </c>
      <c r="G91" s="47">
        <f>'B. Member Information'!K108</f>
        <v>0</v>
      </c>
      <c r="H91" s="53">
        <f t="shared" si="13"/>
        <v>0</v>
      </c>
      <c r="I91" s="116">
        <f t="shared" si="9"/>
        <v>0</v>
      </c>
      <c r="J91" s="116">
        <f t="shared" si="10"/>
        <v>0</v>
      </c>
      <c r="K91" s="116">
        <f t="shared" si="11"/>
        <v>0</v>
      </c>
    </row>
    <row r="92" spans="2:11" x14ac:dyDescent="0.25">
      <c r="B92" s="45">
        <f>'B. Member Information'!J109</f>
        <v>0</v>
      </c>
      <c r="C92" s="45">
        <f>'B. Member Information'!I109</f>
        <v>0</v>
      </c>
      <c r="D92" s="58">
        <f>'B. Member Information'!G109</f>
        <v>0</v>
      </c>
      <c r="E92">
        <f t="shared" si="12"/>
        <v>0</v>
      </c>
      <c r="F92">
        <f t="shared" si="8"/>
        <v>0</v>
      </c>
      <c r="G92" s="47">
        <f>'B. Member Information'!K109</f>
        <v>0</v>
      </c>
      <c r="H92" s="53">
        <f t="shared" si="13"/>
        <v>0</v>
      </c>
      <c r="I92" s="116">
        <f t="shared" si="9"/>
        <v>0</v>
      </c>
      <c r="J92" s="116">
        <f t="shared" si="10"/>
        <v>0</v>
      </c>
      <c r="K92" s="116">
        <f t="shared" si="11"/>
        <v>0</v>
      </c>
    </row>
    <row r="93" spans="2:11" x14ac:dyDescent="0.25">
      <c r="B93" s="45">
        <f>'B. Member Information'!J110</f>
        <v>0</v>
      </c>
      <c r="C93" s="45">
        <f>'B. Member Information'!I110</f>
        <v>0</v>
      </c>
      <c r="D93" s="58">
        <f>'B. Member Information'!G110</f>
        <v>0</v>
      </c>
      <c r="E93">
        <f t="shared" si="12"/>
        <v>0</v>
      </c>
      <c r="F93">
        <f t="shared" si="8"/>
        <v>0</v>
      </c>
      <c r="G93" s="47">
        <f>'B. Member Information'!K110</f>
        <v>0</v>
      </c>
      <c r="H93" s="53">
        <f t="shared" si="13"/>
        <v>0</v>
      </c>
      <c r="I93" s="116">
        <f t="shared" si="9"/>
        <v>0</v>
      </c>
      <c r="J93" s="116">
        <f t="shared" si="10"/>
        <v>0</v>
      </c>
      <c r="K93" s="116">
        <f t="shared" si="11"/>
        <v>0</v>
      </c>
    </row>
    <row r="94" spans="2:11" x14ac:dyDescent="0.25">
      <c r="B94" s="45">
        <f>'B. Member Information'!J111</f>
        <v>0</v>
      </c>
      <c r="C94" s="45">
        <f>'B. Member Information'!I111</f>
        <v>0</v>
      </c>
      <c r="D94" s="58">
        <f>'B. Member Information'!G111</f>
        <v>0</v>
      </c>
      <c r="E94">
        <f t="shared" si="12"/>
        <v>0</v>
      </c>
      <c r="F94">
        <f t="shared" si="8"/>
        <v>0</v>
      </c>
      <c r="G94" s="47">
        <f>'B. Member Information'!K111</f>
        <v>0</v>
      </c>
      <c r="H94" s="53">
        <f t="shared" si="13"/>
        <v>0</v>
      </c>
      <c r="I94" s="116">
        <f t="shared" si="9"/>
        <v>0</v>
      </c>
      <c r="J94" s="116">
        <f t="shared" si="10"/>
        <v>0</v>
      </c>
      <c r="K94" s="116">
        <f t="shared" si="11"/>
        <v>0</v>
      </c>
    </row>
    <row r="95" spans="2:11" x14ac:dyDescent="0.25">
      <c r="B95" s="45">
        <f>'B. Member Information'!J112</f>
        <v>0</v>
      </c>
      <c r="C95" s="45">
        <f>'B. Member Information'!I112</f>
        <v>0</v>
      </c>
      <c r="D95" s="58">
        <f>'B. Member Information'!G112</f>
        <v>0</v>
      </c>
      <c r="E95">
        <f t="shared" si="12"/>
        <v>0</v>
      </c>
      <c r="F95">
        <f t="shared" si="8"/>
        <v>0</v>
      </c>
      <c r="G95" s="47">
        <f>'B. Member Information'!K112</f>
        <v>0</v>
      </c>
      <c r="H95" s="53">
        <f t="shared" si="13"/>
        <v>0</v>
      </c>
      <c r="I95" s="116">
        <f t="shared" si="9"/>
        <v>0</v>
      </c>
      <c r="J95" s="116">
        <f t="shared" si="10"/>
        <v>0</v>
      </c>
      <c r="K95" s="116">
        <f t="shared" si="11"/>
        <v>0</v>
      </c>
    </row>
    <row r="96" spans="2:11" x14ac:dyDescent="0.25">
      <c r="B96" s="45">
        <f>'B. Member Information'!J113</f>
        <v>0</v>
      </c>
      <c r="C96" s="45">
        <f>'B. Member Information'!I113</f>
        <v>0</v>
      </c>
      <c r="D96" s="58">
        <f>'B. Member Information'!G113</f>
        <v>0</v>
      </c>
      <c r="E96">
        <f t="shared" si="12"/>
        <v>0</v>
      </c>
      <c r="F96">
        <f t="shared" si="8"/>
        <v>0</v>
      </c>
      <c r="G96" s="47">
        <f>'B. Member Information'!K113</f>
        <v>0</v>
      </c>
      <c r="H96" s="53">
        <f t="shared" si="13"/>
        <v>0</v>
      </c>
      <c r="I96" s="116">
        <f t="shared" si="9"/>
        <v>0</v>
      </c>
      <c r="J96" s="116">
        <f t="shared" si="10"/>
        <v>0</v>
      </c>
      <c r="K96" s="116">
        <f t="shared" si="11"/>
        <v>0</v>
      </c>
    </row>
    <row r="97" spans="2:11" x14ac:dyDescent="0.25">
      <c r="B97" s="45">
        <f>'B. Member Information'!J114</f>
        <v>0</v>
      </c>
      <c r="C97" s="45">
        <f>'B. Member Information'!I114</f>
        <v>0</v>
      </c>
      <c r="D97" s="58">
        <f>'B. Member Information'!G114</f>
        <v>0</v>
      </c>
      <c r="E97">
        <f t="shared" si="12"/>
        <v>0</v>
      </c>
      <c r="F97">
        <f t="shared" si="8"/>
        <v>0</v>
      </c>
      <c r="G97" s="47">
        <f>'B. Member Information'!K114</f>
        <v>0</v>
      </c>
      <c r="H97" s="53">
        <f t="shared" si="13"/>
        <v>0</v>
      </c>
      <c r="I97" s="116">
        <f t="shared" si="9"/>
        <v>0</v>
      </c>
      <c r="J97" s="116">
        <f t="shared" si="10"/>
        <v>0</v>
      </c>
      <c r="K97" s="116">
        <f t="shared" si="11"/>
        <v>0</v>
      </c>
    </row>
    <row r="98" spans="2:11" x14ac:dyDescent="0.25">
      <c r="B98" s="45">
        <f>'B. Member Information'!J115</f>
        <v>0</v>
      </c>
      <c r="C98" s="45">
        <f>'B. Member Information'!I115</f>
        <v>0</v>
      </c>
      <c r="D98" s="58">
        <f>'B. Member Information'!G115</f>
        <v>0</v>
      </c>
      <c r="E98">
        <f t="shared" si="12"/>
        <v>0</v>
      </c>
      <c r="F98">
        <f t="shared" si="8"/>
        <v>0</v>
      </c>
      <c r="G98" s="47">
        <f>'B. Member Information'!K115</f>
        <v>0</v>
      </c>
      <c r="H98" s="53">
        <f t="shared" si="13"/>
        <v>0</v>
      </c>
      <c r="I98" s="116">
        <f t="shared" si="9"/>
        <v>0</v>
      </c>
      <c r="J98" s="116">
        <f t="shared" si="10"/>
        <v>0</v>
      </c>
      <c r="K98" s="116">
        <f t="shared" si="11"/>
        <v>0</v>
      </c>
    </row>
    <row r="99" spans="2:11" x14ac:dyDescent="0.25">
      <c r="B99" s="45">
        <f>'B. Member Information'!J116</f>
        <v>0</v>
      </c>
      <c r="C99" s="45">
        <f>'B. Member Information'!I116</f>
        <v>0</v>
      </c>
      <c r="D99" s="58">
        <f>'B. Member Information'!G116</f>
        <v>0</v>
      </c>
      <c r="E99">
        <f t="shared" si="12"/>
        <v>0</v>
      </c>
      <c r="F99">
        <f t="shared" si="8"/>
        <v>0</v>
      </c>
      <c r="G99" s="47">
        <f>'B. Member Information'!K116</f>
        <v>0</v>
      </c>
      <c r="H99" s="53">
        <f t="shared" si="13"/>
        <v>0</v>
      </c>
      <c r="I99" s="116">
        <f t="shared" si="9"/>
        <v>0</v>
      </c>
      <c r="J99" s="116">
        <f t="shared" si="10"/>
        <v>0</v>
      </c>
      <c r="K99" s="116">
        <f t="shared" si="11"/>
        <v>0</v>
      </c>
    </row>
    <row r="100" spans="2:11" x14ac:dyDescent="0.25">
      <c r="B100" s="45">
        <f>'B. Member Information'!J117</f>
        <v>0</v>
      </c>
      <c r="C100" s="45">
        <f>'B. Member Information'!I117</f>
        <v>0</v>
      </c>
      <c r="D100" s="58">
        <f>'B. Member Information'!G117</f>
        <v>0</v>
      </c>
      <c r="E100">
        <f t="shared" si="12"/>
        <v>0</v>
      </c>
      <c r="F100">
        <f t="shared" si="8"/>
        <v>0</v>
      </c>
      <c r="G100" s="47">
        <f>'B. Member Information'!K117</f>
        <v>0</v>
      </c>
      <c r="H100" s="53">
        <f t="shared" si="13"/>
        <v>0</v>
      </c>
      <c r="I100" s="116">
        <f t="shared" si="9"/>
        <v>0</v>
      </c>
      <c r="J100" s="116">
        <f t="shared" si="10"/>
        <v>0</v>
      </c>
      <c r="K100" s="116">
        <f t="shared" si="11"/>
        <v>0</v>
      </c>
    </row>
    <row r="101" spans="2:11" x14ac:dyDescent="0.25">
      <c r="B101" s="45">
        <f>'B. Member Information'!J118</f>
        <v>0</v>
      </c>
      <c r="C101" s="45">
        <f>'B. Member Information'!I118</f>
        <v>0</v>
      </c>
      <c r="D101" s="58">
        <f>'B. Member Information'!G118</f>
        <v>0</v>
      </c>
      <c r="E101">
        <f t="shared" si="12"/>
        <v>0</v>
      </c>
      <c r="F101">
        <f t="shared" si="8"/>
        <v>0</v>
      </c>
      <c r="G101" s="47">
        <f>'B. Member Information'!K118</f>
        <v>0</v>
      </c>
      <c r="H101" s="53">
        <f t="shared" si="13"/>
        <v>0</v>
      </c>
      <c r="I101" s="116">
        <f t="shared" si="9"/>
        <v>0</v>
      </c>
      <c r="J101" s="116">
        <f t="shared" si="10"/>
        <v>0</v>
      </c>
      <c r="K101" s="116">
        <f t="shared" si="11"/>
        <v>0</v>
      </c>
    </row>
    <row r="102" spans="2:11" x14ac:dyDescent="0.25">
      <c r="B102" s="45">
        <f>'B. Member Information'!J119</f>
        <v>0</v>
      </c>
      <c r="C102" s="45">
        <f>'B. Member Information'!I119</f>
        <v>0</v>
      </c>
      <c r="D102" s="58">
        <f>'B. Member Information'!G119</f>
        <v>0</v>
      </c>
      <c r="E102">
        <f t="shared" si="12"/>
        <v>0</v>
      </c>
      <c r="F102">
        <f t="shared" si="8"/>
        <v>0</v>
      </c>
      <c r="G102" s="47">
        <f>'B. Member Information'!K119</f>
        <v>0</v>
      </c>
      <c r="H102" s="53">
        <f t="shared" si="13"/>
        <v>0</v>
      </c>
      <c r="I102" s="116">
        <f t="shared" si="9"/>
        <v>0</v>
      </c>
      <c r="J102" s="116">
        <f t="shared" si="10"/>
        <v>0</v>
      </c>
      <c r="K102" s="116">
        <f t="shared" si="11"/>
        <v>0</v>
      </c>
    </row>
    <row r="103" spans="2:11" x14ac:dyDescent="0.25">
      <c r="B103" s="45">
        <f>'B. Member Information'!J120</f>
        <v>0</v>
      </c>
      <c r="C103" s="45">
        <f>'B. Member Information'!I120</f>
        <v>0</v>
      </c>
      <c r="D103" s="58">
        <f>'B. Member Information'!G120</f>
        <v>0</v>
      </c>
      <c r="E103">
        <f t="shared" si="12"/>
        <v>0</v>
      </c>
      <c r="F103">
        <f t="shared" si="8"/>
        <v>0</v>
      </c>
      <c r="G103" s="47">
        <f>'B. Member Information'!K120</f>
        <v>0</v>
      </c>
      <c r="H103" s="53">
        <f t="shared" si="13"/>
        <v>0</v>
      </c>
      <c r="I103" s="116">
        <f t="shared" si="9"/>
        <v>0</v>
      </c>
      <c r="J103" s="116">
        <f t="shared" si="10"/>
        <v>0</v>
      </c>
      <c r="K103" s="116">
        <f t="shared" si="11"/>
        <v>0</v>
      </c>
    </row>
    <row r="104" spans="2:11" x14ac:dyDescent="0.25">
      <c r="B104" s="45">
        <f>'B. Member Information'!J121</f>
        <v>0</v>
      </c>
      <c r="C104" s="45">
        <f>'B. Member Information'!I121</f>
        <v>0</v>
      </c>
      <c r="D104" s="58">
        <f>'B. Member Information'!G121</f>
        <v>0</v>
      </c>
      <c r="E104">
        <f t="shared" si="12"/>
        <v>0</v>
      </c>
      <c r="F104">
        <f t="shared" si="8"/>
        <v>0</v>
      </c>
      <c r="G104" s="47">
        <f>'B. Member Information'!K121</f>
        <v>0</v>
      </c>
      <c r="H104" s="53">
        <f t="shared" si="13"/>
        <v>0</v>
      </c>
      <c r="I104" s="116">
        <f t="shared" si="9"/>
        <v>0</v>
      </c>
      <c r="J104" s="116">
        <f t="shared" si="10"/>
        <v>0</v>
      </c>
      <c r="K104" s="116">
        <f t="shared" si="11"/>
        <v>0</v>
      </c>
    </row>
    <row r="105" spans="2:11" x14ac:dyDescent="0.25">
      <c r="B105" s="45">
        <f>'B. Member Information'!J122</f>
        <v>0</v>
      </c>
      <c r="C105" s="45">
        <f>'B. Member Information'!I122</f>
        <v>0</v>
      </c>
      <c r="D105" s="58">
        <f>'B. Member Information'!G122</f>
        <v>0</v>
      </c>
      <c r="E105">
        <f t="shared" si="12"/>
        <v>0</v>
      </c>
      <c r="F105">
        <f t="shared" si="8"/>
        <v>0</v>
      </c>
      <c r="G105" s="47">
        <f>'B. Member Information'!K122</f>
        <v>0</v>
      </c>
      <c r="H105" s="53">
        <f t="shared" si="13"/>
        <v>0</v>
      </c>
      <c r="I105" s="116">
        <f t="shared" si="9"/>
        <v>0</v>
      </c>
      <c r="J105" s="116">
        <f t="shared" si="10"/>
        <v>0</v>
      </c>
      <c r="K105" s="116">
        <f t="shared" si="11"/>
        <v>0</v>
      </c>
    </row>
    <row r="106" spans="2:11" x14ac:dyDescent="0.25">
      <c r="B106" s="45">
        <f>'B. Member Information'!J123</f>
        <v>0</v>
      </c>
      <c r="C106" s="45">
        <f>'B. Member Information'!I123</f>
        <v>0</v>
      </c>
      <c r="D106" s="58">
        <f>'B. Member Information'!G123</f>
        <v>0</v>
      </c>
      <c r="E106">
        <f t="shared" si="12"/>
        <v>0</v>
      </c>
      <c r="F106">
        <f t="shared" si="8"/>
        <v>0</v>
      </c>
      <c r="G106" s="47">
        <f>'B. Member Information'!K123</f>
        <v>0</v>
      </c>
      <c r="H106" s="53">
        <f t="shared" si="13"/>
        <v>0</v>
      </c>
      <c r="I106" s="116">
        <f t="shared" si="9"/>
        <v>0</v>
      </c>
      <c r="J106" s="116">
        <f t="shared" si="10"/>
        <v>0</v>
      </c>
      <c r="K106" s="116">
        <f t="shared" si="11"/>
        <v>0</v>
      </c>
    </row>
    <row r="107" spans="2:11" x14ac:dyDescent="0.25">
      <c r="B107" s="45">
        <f>'B. Member Information'!J124</f>
        <v>0</v>
      </c>
      <c r="C107" s="45">
        <f>'B. Member Information'!I124</f>
        <v>0</v>
      </c>
      <c r="D107" s="58">
        <f>'B. Member Information'!G124</f>
        <v>0</v>
      </c>
      <c r="E107">
        <f t="shared" si="12"/>
        <v>0</v>
      </c>
      <c r="F107">
        <f t="shared" si="8"/>
        <v>0</v>
      </c>
      <c r="G107" s="47">
        <f>'B. Member Information'!K124</f>
        <v>0</v>
      </c>
      <c r="H107" s="53">
        <f t="shared" si="13"/>
        <v>0</v>
      </c>
      <c r="I107" s="116">
        <f t="shared" si="9"/>
        <v>0</v>
      </c>
      <c r="J107" s="116">
        <f t="shared" si="10"/>
        <v>0</v>
      </c>
      <c r="K107" s="116">
        <f t="shared" si="11"/>
        <v>0</v>
      </c>
    </row>
    <row r="108" spans="2:11" x14ac:dyDescent="0.25">
      <c r="B108" s="45">
        <f>'B. Member Information'!J125</f>
        <v>0</v>
      </c>
      <c r="C108" s="45">
        <f>'B. Member Information'!I125</f>
        <v>0</v>
      </c>
      <c r="D108" s="58">
        <f>'B. Member Information'!G125</f>
        <v>0</v>
      </c>
      <c r="E108">
        <f t="shared" si="12"/>
        <v>0</v>
      </c>
      <c r="F108">
        <f t="shared" si="8"/>
        <v>0</v>
      </c>
      <c r="G108" s="47">
        <f>'B. Member Information'!K125</f>
        <v>0</v>
      </c>
      <c r="H108" s="53">
        <f t="shared" si="13"/>
        <v>0</v>
      </c>
      <c r="I108" s="116">
        <f t="shared" si="9"/>
        <v>0</v>
      </c>
      <c r="J108" s="116">
        <f t="shared" si="10"/>
        <v>0</v>
      </c>
      <c r="K108" s="116">
        <f t="shared" si="11"/>
        <v>0</v>
      </c>
    </row>
    <row r="109" spans="2:11" x14ac:dyDescent="0.25">
      <c r="B109" s="45">
        <f>'B. Member Information'!J126</f>
        <v>0</v>
      </c>
      <c r="C109" s="45">
        <f>'B. Member Information'!I126</f>
        <v>0</v>
      </c>
      <c r="D109" s="58">
        <f>'B. Member Information'!G126</f>
        <v>0</v>
      </c>
      <c r="E109">
        <f t="shared" si="12"/>
        <v>0</v>
      </c>
      <c r="F109">
        <f t="shared" si="8"/>
        <v>0</v>
      </c>
      <c r="G109" s="47">
        <f>'B. Member Information'!K126</f>
        <v>0</v>
      </c>
      <c r="H109" s="53">
        <f t="shared" si="13"/>
        <v>0</v>
      </c>
      <c r="I109" s="116">
        <f t="shared" si="9"/>
        <v>0</v>
      </c>
      <c r="J109" s="116">
        <f t="shared" si="10"/>
        <v>0</v>
      </c>
      <c r="K109" s="116">
        <f t="shared" si="11"/>
        <v>0</v>
      </c>
    </row>
    <row r="110" spans="2:11" x14ac:dyDescent="0.25">
      <c r="B110" s="45">
        <f>'B. Member Information'!J127</f>
        <v>0</v>
      </c>
      <c r="C110" s="45">
        <f>'B. Member Information'!I127</f>
        <v>0</v>
      </c>
      <c r="D110" s="58">
        <f>'B. Member Information'!G127</f>
        <v>0</v>
      </c>
      <c r="E110">
        <f t="shared" si="12"/>
        <v>0</v>
      </c>
      <c r="F110">
        <f t="shared" si="8"/>
        <v>0</v>
      </c>
      <c r="G110" s="47">
        <f>'B. Member Information'!K127</f>
        <v>0</v>
      </c>
      <c r="H110" s="53">
        <f t="shared" si="13"/>
        <v>0</v>
      </c>
      <c r="I110" s="116">
        <f t="shared" si="9"/>
        <v>0</v>
      </c>
      <c r="J110" s="116">
        <f t="shared" si="10"/>
        <v>0</v>
      </c>
      <c r="K110" s="116">
        <f t="shared" si="11"/>
        <v>0</v>
      </c>
    </row>
    <row r="111" spans="2:11" x14ac:dyDescent="0.25">
      <c r="B111" s="45">
        <f>'B. Member Information'!J128</f>
        <v>0</v>
      </c>
      <c r="C111" s="45">
        <f>'B. Member Information'!I128</f>
        <v>0</v>
      </c>
      <c r="D111" s="58">
        <f>'B. Member Information'!G128</f>
        <v>0</v>
      </c>
      <c r="E111">
        <f t="shared" si="12"/>
        <v>0</v>
      </c>
      <c r="F111">
        <f t="shared" si="8"/>
        <v>0</v>
      </c>
      <c r="G111" s="47">
        <f>'B. Member Information'!K128</f>
        <v>0</v>
      </c>
      <c r="H111" s="53">
        <f t="shared" si="13"/>
        <v>0</v>
      </c>
      <c r="I111" s="116">
        <f t="shared" si="9"/>
        <v>0</v>
      </c>
      <c r="J111" s="116">
        <f t="shared" si="10"/>
        <v>0</v>
      </c>
      <c r="K111" s="116">
        <f t="shared" si="11"/>
        <v>0</v>
      </c>
    </row>
    <row r="112" spans="2:11" x14ac:dyDescent="0.25">
      <c r="B112" s="45">
        <f>'B. Member Information'!J129</f>
        <v>0</v>
      </c>
      <c r="C112" s="45">
        <f>'B. Member Information'!I129</f>
        <v>0</v>
      </c>
      <c r="D112" s="58">
        <f>'B. Member Information'!G129</f>
        <v>0</v>
      </c>
      <c r="E112">
        <f t="shared" si="12"/>
        <v>0</v>
      </c>
      <c r="F112">
        <f t="shared" si="8"/>
        <v>0</v>
      </c>
      <c r="G112" s="47">
        <f>'B. Member Information'!K129</f>
        <v>0</v>
      </c>
      <c r="H112" s="53">
        <f t="shared" si="13"/>
        <v>0</v>
      </c>
      <c r="I112" s="116">
        <f t="shared" si="9"/>
        <v>0</v>
      </c>
      <c r="J112" s="116">
        <f t="shared" si="10"/>
        <v>0</v>
      </c>
      <c r="K112" s="116">
        <f t="shared" si="11"/>
        <v>0</v>
      </c>
    </row>
    <row r="113" spans="2:11" x14ac:dyDescent="0.25">
      <c r="B113" s="45">
        <f>'B. Member Information'!J130</f>
        <v>0</v>
      </c>
      <c r="C113" s="45">
        <f>'B. Member Information'!I130</f>
        <v>0</v>
      </c>
      <c r="D113" s="58">
        <f>'B. Member Information'!G130</f>
        <v>0</v>
      </c>
      <c r="E113">
        <f t="shared" si="12"/>
        <v>0</v>
      </c>
      <c r="F113">
        <f t="shared" si="8"/>
        <v>0</v>
      </c>
      <c r="G113" s="47">
        <f>'B. Member Information'!K130</f>
        <v>0</v>
      </c>
      <c r="H113" s="53">
        <f t="shared" si="13"/>
        <v>0</v>
      </c>
      <c r="I113" s="116">
        <f t="shared" si="9"/>
        <v>0</v>
      </c>
      <c r="J113" s="116">
        <f t="shared" si="10"/>
        <v>0</v>
      </c>
      <c r="K113" s="116">
        <f t="shared" si="11"/>
        <v>0</v>
      </c>
    </row>
    <row r="114" spans="2:11" x14ac:dyDescent="0.25">
      <c r="B114" s="45">
        <f>'B. Member Information'!J131</f>
        <v>0</v>
      </c>
      <c r="C114" s="45">
        <f>'B. Member Information'!I131</f>
        <v>0</v>
      </c>
      <c r="D114" s="58">
        <f>'B. Member Information'!G131</f>
        <v>0</v>
      </c>
      <c r="E114">
        <f t="shared" si="12"/>
        <v>0</v>
      </c>
      <c r="F114">
        <f t="shared" si="8"/>
        <v>0</v>
      </c>
      <c r="G114" s="47">
        <f>'B. Member Information'!K131</f>
        <v>0</v>
      </c>
      <c r="H114" s="53">
        <f t="shared" si="13"/>
        <v>0</v>
      </c>
      <c r="I114" s="116">
        <f t="shared" si="9"/>
        <v>0</v>
      </c>
      <c r="J114" s="116">
        <f t="shared" si="10"/>
        <v>0</v>
      </c>
      <c r="K114" s="116">
        <f t="shared" si="11"/>
        <v>0</v>
      </c>
    </row>
    <row r="115" spans="2:11" x14ac:dyDescent="0.25">
      <c r="B115" s="45">
        <f>'B. Member Information'!J132</f>
        <v>0</v>
      </c>
      <c r="C115" s="45">
        <f>'B. Member Information'!I132</f>
        <v>0</v>
      </c>
      <c r="D115" s="58">
        <f>'B. Member Information'!G132</f>
        <v>0</v>
      </c>
      <c r="E115">
        <f t="shared" si="12"/>
        <v>0</v>
      </c>
      <c r="F115">
        <f t="shared" si="8"/>
        <v>0</v>
      </c>
      <c r="G115" s="47">
        <f>'B. Member Information'!K132</f>
        <v>0</v>
      </c>
      <c r="H115" s="53">
        <f t="shared" si="13"/>
        <v>0</v>
      </c>
      <c r="I115" s="116">
        <f t="shared" si="9"/>
        <v>0</v>
      </c>
      <c r="J115" s="116">
        <f t="shared" si="10"/>
        <v>0</v>
      </c>
      <c r="K115" s="116">
        <f t="shared" si="11"/>
        <v>0</v>
      </c>
    </row>
    <row r="116" spans="2:11" x14ac:dyDescent="0.25">
      <c r="B116" s="45">
        <f>'B. Member Information'!J133</f>
        <v>0</v>
      </c>
      <c r="C116" s="45">
        <f>'B. Member Information'!I133</f>
        <v>0</v>
      </c>
      <c r="D116" s="58">
        <f>'B. Member Information'!G133</f>
        <v>0</v>
      </c>
      <c r="E116">
        <f t="shared" si="12"/>
        <v>0</v>
      </c>
      <c r="F116">
        <f t="shared" si="8"/>
        <v>0</v>
      </c>
      <c r="G116" s="47">
        <f>'B. Member Information'!K133</f>
        <v>0</v>
      </c>
      <c r="H116" s="53">
        <f t="shared" si="13"/>
        <v>0</v>
      </c>
      <c r="I116" s="116">
        <f t="shared" si="9"/>
        <v>0</v>
      </c>
      <c r="J116" s="116">
        <f t="shared" si="10"/>
        <v>0</v>
      </c>
      <c r="K116" s="116">
        <f t="shared" si="11"/>
        <v>0</v>
      </c>
    </row>
    <row r="117" spans="2:11" x14ac:dyDescent="0.25">
      <c r="B117" s="45">
        <f>'B. Member Information'!J134</f>
        <v>0</v>
      </c>
      <c r="C117" s="45">
        <f>'B. Member Information'!I134</f>
        <v>0</v>
      </c>
      <c r="D117" s="58">
        <f>'B. Member Information'!G134</f>
        <v>0</v>
      </c>
      <c r="E117">
        <f t="shared" si="12"/>
        <v>0</v>
      </c>
      <c r="F117">
        <f t="shared" si="8"/>
        <v>0</v>
      </c>
      <c r="G117" s="47">
        <f>'B. Member Information'!K134</f>
        <v>0</v>
      </c>
      <c r="H117" s="53">
        <f t="shared" si="13"/>
        <v>0</v>
      </c>
      <c r="I117" s="116">
        <f t="shared" si="9"/>
        <v>0</v>
      </c>
      <c r="J117" s="116">
        <f t="shared" si="10"/>
        <v>0</v>
      </c>
      <c r="K117" s="116">
        <f t="shared" si="11"/>
        <v>0</v>
      </c>
    </row>
    <row r="118" spans="2:11" x14ac:dyDescent="0.25">
      <c r="B118" s="45">
        <f>'B. Member Information'!J135</f>
        <v>0</v>
      </c>
      <c r="C118" s="45">
        <f>'B. Member Information'!I135</f>
        <v>0</v>
      </c>
      <c r="D118" s="58">
        <f>'B. Member Information'!G135</f>
        <v>0</v>
      </c>
      <c r="E118">
        <f t="shared" si="12"/>
        <v>0</v>
      </c>
      <c r="F118">
        <f t="shared" si="8"/>
        <v>0</v>
      </c>
      <c r="G118" s="47">
        <f>'B. Member Information'!K135</f>
        <v>0</v>
      </c>
      <c r="H118" s="53">
        <f t="shared" si="13"/>
        <v>0</v>
      </c>
      <c r="I118" s="116">
        <f t="shared" si="9"/>
        <v>0</v>
      </c>
      <c r="J118" s="116">
        <f t="shared" si="10"/>
        <v>0</v>
      </c>
      <c r="K118" s="116">
        <f t="shared" si="11"/>
        <v>0</v>
      </c>
    </row>
    <row r="119" spans="2:11" x14ac:dyDescent="0.25">
      <c r="B119" s="45">
        <f>'B. Member Information'!J136</f>
        <v>0</v>
      </c>
      <c r="C119" s="45">
        <f>'B. Member Information'!I136</f>
        <v>0</v>
      </c>
      <c r="D119" s="58">
        <f>'B. Member Information'!G136</f>
        <v>0</v>
      </c>
      <c r="E119">
        <f t="shared" si="12"/>
        <v>0</v>
      </c>
      <c r="F119">
        <f t="shared" si="8"/>
        <v>0</v>
      </c>
      <c r="G119" s="47">
        <f>'B. Member Information'!K136</f>
        <v>0</v>
      </c>
      <c r="H119" s="53">
        <f t="shared" si="13"/>
        <v>0</v>
      </c>
      <c r="I119" s="116">
        <f t="shared" si="9"/>
        <v>0</v>
      </c>
      <c r="J119" s="116">
        <f t="shared" si="10"/>
        <v>0</v>
      </c>
      <c r="K119" s="116">
        <f t="shared" si="11"/>
        <v>0</v>
      </c>
    </row>
    <row r="120" spans="2:11" x14ac:dyDescent="0.25">
      <c r="B120" s="45">
        <f>'B. Member Information'!J137</f>
        <v>0</v>
      </c>
      <c r="C120" s="45">
        <f>'B. Member Information'!I137</f>
        <v>0</v>
      </c>
      <c r="D120" s="58">
        <f>'B. Member Information'!G137</f>
        <v>0</v>
      </c>
      <c r="E120">
        <f t="shared" si="12"/>
        <v>0</v>
      </c>
      <c r="F120">
        <f t="shared" si="8"/>
        <v>0</v>
      </c>
      <c r="G120" s="47">
        <f>'B. Member Information'!K137</f>
        <v>0</v>
      </c>
      <c r="H120" s="53">
        <f t="shared" si="13"/>
        <v>0</v>
      </c>
      <c r="I120" s="116">
        <f t="shared" si="9"/>
        <v>0</v>
      </c>
      <c r="J120" s="116">
        <f t="shared" si="10"/>
        <v>0</v>
      </c>
      <c r="K120" s="116">
        <f t="shared" si="11"/>
        <v>0</v>
      </c>
    </row>
    <row r="121" spans="2:11" x14ac:dyDescent="0.25">
      <c r="B121" s="45">
        <f>'B. Member Information'!J138</f>
        <v>0</v>
      </c>
      <c r="C121" s="45">
        <f>'B. Member Information'!I138</f>
        <v>0</v>
      </c>
      <c r="D121" s="58">
        <f>'B. Member Information'!G138</f>
        <v>0</v>
      </c>
      <c r="E121">
        <f t="shared" si="12"/>
        <v>0</v>
      </c>
      <c r="F121">
        <f t="shared" si="8"/>
        <v>0</v>
      </c>
      <c r="G121" s="47">
        <f>'B. Member Information'!K138</f>
        <v>0</v>
      </c>
      <c r="H121" s="53">
        <f t="shared" si="13"/>
        <v>0</v>
      </c>
      <c r="I121" s="116">
        <f t="shared" si="9"/>
        <v>0</v>
      </c>
      <c r="J121" s="116">
        <f t="shared" si="10"/>
        <v>0</v>
      </c>
      <c r="K121" s="116">
        <f t="shared" si="11"/>
        <v>0</v>
      </c>
    </row>
    <row r="122" spans="2:11" x14ac:dyDescent="0.25">
      <c r="B122" s="45">
        <f>'B. Member Information'!J139</f>
        <v>0</v>
      </c>
      <c r="C122" s="45">
        <f>'B. Member Information'!I139</f>
        <v>0</v>
      </c>
      <c r="D122" s="58">
        <f>'B. Member Information'!G139</f>
        <v>0</v>
      </c>
      <c r="E122">
        <f t="shared" si="12"/>
        <v>0</v>
      </c>
      <c r="F122">
        <f t="shared" si="8"/>
        <v>0</v>
      </c>
      <c r="G122" s="47">
        <f>'B. Member Information'!K139</f>
        <v>0</v>
      </c>
      <c r="H122" s="53">
        <f t="shared" si="13"/>
        <v>0</v>
      </c>
      <c r="I122" s="116">
        <f t="shared" si="9"/>
        <v>0</v>
      </c>
      <c r="J122" s="116">
        <f t="shared" si="10"/>
        <v>0</v>
      </c>
      <c r="K122" s="116">
        <f t="shared" si="11"/>
        <v>0</v>
      </c>
    </row>
    <row r="123" spans="2:11" x14ac:dyDescent="0.25">
      <c r="B123" s="45">
        <f>'B. Member Information'!J140</f>
        <v>0</v>
      </c>
      <c r="C123" s="45">
        <f>'B. Member Information'!I140</f>
        <v>0</v>
      </c>
      <c r="D123" s="58">
        <f>'B. Member Information'!G140</f>
        <v>0</v>
      </c>
      <c r="E123">
        <f t="shared" si="12"/>
        <v>0</v>
      </c>
      <c r="F123">
        <f t="shared" si="8"/>
        <v>0</v>
      </c>
      <c r="G123" s="47">
        <f>'B. Member Information'!K140</f>
        <v>0</v>
      </c>
      <c r="H123" s="53">
        <f t="shared" si="13"/>
        <v>0</v>
      </c>
      <c r="I123" s="116">
        <f t="shared" si="9"/>
        <v>0</v>
      </c>
      <c r="J123" s="116">
        <f t="shared" si="10"/>
        <v>0</v>
      </c>
      <c r="K123" s="116">
        <f t="shared" si="11"/>
        <v>0</v>
      </c>
    </row>
    <row r="124" spans="2:11" x14ac:dyDescent="0.25">
      <c r="B124" s="45">
        <f>'B. Member Information'!J141</f>
        <v>0</v>
      </c>
      <c r="C124" s="45">
        <f>'B. Member Information'!I141</f>
        <v>0</v>
      </c>
      <c r="D124" s="58">
        <f>'B. Member Information'!G141</f>
        <v>0</v>
      </c>
      <c r="E124">
        <f t="shared" si="12"/>
        <v>0</v>
      </c>
      <c r="F124">
        <f t="shared" si="8"/>
        <v>0</v>
      </c>
      <c r="G124" s="47">
        <f>'B. Member Information'!K141</f>
        <v>0</v>
      </c>
      <c r="H124" s="53">
        <f t="shared" si="13"/>
        <v>0</v>
      </c>
      <c r="I124" s="116">
        <f t="shared" si="9"/>
        <v>0</v>
      </c>
      <c r="J124" s="116">
        <f t="shared" si="10"/>
        <v>0</v>
      </c>
      <c r="K124" s="116">
        <f t="shared" si="11"/>
        <v>0</v>
      </c>
    </row>
    <row r="125" spans="2:11" x14ac:dyDescent="0.25">
      <c r="B125" s="45">
        <f>'B. Member Information'!J142</f>
        <v>0</v>
      </c>
      <c r="C125" s="45">
        <f>'B. Member Information'!I142</f>
        <v>0</v>
      </c>
      <c r="D125" s="58">
        <f>'B. Member Information'!G142</f>
        <v>0</v>
      </c>
      <c r="E125">
        <f t="shared" si="12"/>
        <v>0</v>
      </c>
      <c r="F125">
        <f t="shared" si="8"/>
        <v>0</v>
      </c>
      <c r="G125" s="47">
        <f>'B. Member Information'!K142</f>
        <v>0</v>
      </c>
      <c r="H125" s="53">
        <f t="shared" si="13"/>
        <v>0</v>
      </c>
      <c r="I125" s="116">
        <f t="shared" si="9"/>
        <v>0</v>
      </c>
      <c r="J125" s="116">
        <f t="shared" si="10"/>
        <v>0</v>
      </c>
      <c r="K125" s="116">
        <f t="shared" si="11"/>
        <v>0</v>
      </c>
    </row>
    <row r="126" spans="2:11" x14ac:dyDescent="0.25">
      <c r="B126" s="45">
        <f>'B. Member Information'!J143</f>
        <v>0</v>
      </c>
      <c r="C126" s="45">
        <f>'B. Member Information'!I143</f>
        <v>0</v>
      </c>
      <c r="D126" s="58">
        <f>'B. Member Information'!G143</f>
        <v>0</v>
      </c>
      <c r="E126">
        <f t="shared" si="12"/>
        <v>0</v>
      </c>
      <c r="F126">
        <f t="shared" si="8"/>
        <v>0</v>
      </c>
      <c r="G126" s="47">
        <f>'B. Member Information'!K143</f>
        <v>0</v>
      </c>
      <c r="H126" s="53">
        <f t="shared" si="13"/>
        <v>0</v>
      </c>
      <c r="I126" s="116">
        <f t="shared" si="9"/>
        <v>0</v>
      </c>
      <c r="J126" s="116">
        <f t="shared" si="10"/>
        <v>0</v>
      </c>
      <c r="K126" s="116">
        <f t="shared" si="11"/>
        <v>0</v>
      </c>
    </row>
    <row r="127" spans="2:11" x14ac:dyDescent="0.25">
      <c r="B127" s="45">
        <f>'B. Member Information'!J144</f>
        <v>0</v>
      </c>
      <c r="C127" s="45">
        <f>'B. Member Information'!I144</f>
        <v>0</v>
      </c>
      <c r="D127" s="58">
        <f>'B. Member Information'!G144</f>
        <v>0</v>
      </c>
      <c r="E127">
        <f t="shared" si="12"/>
        <v>0</v>
      </c>
      <c r="F127">
        <f t="shared" si="8"/>
        <v>0</v>
      </c>
      <c r="G127" s="47">
        <f>'B. Member Information'!K144</f>
        <v>0</v>
      </c>
      <c r="H127" s="53">
        <f t="shared" si="13"/>
        <v>0</v>
      </c>
      <c r="I127" s="116">
        <f t="shared" si="9"/>
        <v>0</v>
      </c>
      <c r="J127" s="116">
        <f t="shared" si="10"/>
        <v>0</v>
      </c>
      <c r="K127" s="116">
        <f t="shared" si="11"/>
        <v>0</v>
      </c>
    </row>
    <row r="128" spans="2:11" x14ac:dyDescent="0.25">
      <c r="B128" s="45">
        <f>'B. Member Information'!J145</f>
        <v>0</v>
      </c>
      <c r="C128" s="45">
        <f>'B. Member Information'!I145</f>
        <v>0</v>
      </c>
      <c r="D128" s="58">
        <f>'B. Member Information'!G145</f>
        <v>0</v>
      </c>
      <c r="E128">
        <f t="shared" si="12"/>
        <v>0</v>
      </c>
      <c r="F128">
        <f t="shared" si="8"/>
        <v>0</v>
      </c>
      <c r="G128" s="47">
        <f>'B. Member Information'!K145</f>
        <v>0</v>
      </c>
      <c r="H128" s="53">
        <f t="shared" si="13"/>
        <v>0</v>
      </c>
      <c r="I128" s="116">
        <f t="shared" si="9"/>
        <v>0</v>
      </c>
      <c r="J128" s="116">
        <f t="shared" si="10"/>
        <v>0</v>
      </c>
      <c r="K128" s="116">
        <f t="shared" si="11"/>
        <v>0</v>
      </c>
    </row>
    <row r="129" spans="2:11" x14ac:dyDescent="0.25">
      <c r="B129" s="45">
        <f>'B. Member Information'!J146</f>
        <v>0</v>
      </c>
      <c r="C129" s="45">
        <f>'B. Member Information'!I146</f>
        <v>0</v>
      </c>
      <c r="D129" s="58">
        <f>'B. Member Information'!G146</f>
        <v>0</v>
      </c>
      <c r="E129">
        <f t="shared" si="12"/>
        <v>0</v>
      </c>
      <c r="F129">
        <f t="shared" si="8"/>
        <v>0</v>
      </c>
      <c r="G129" s="47">
        <f>'B. Member Information'!K146</f>
        <v>0</v>
      </c>
      <c r="H129" s="53">
        <f t="shared" si="13"/>
        <v>0</v>
      </c>
      <c r="I129" s="116">
        <f t="shared" si="9"/>
        <v>0</v>
      </c>
      <c r="J129" s="116">
        <f t="shared" si="10"/>
        <v>0</v>
      </c>
      <c r="K129" s="116">
        <f t="shared" si="11"/>
        <v>0</v>
      </c>
    </row>
    <row r="130" spans="2:11" x14ac:dyDescent="0.25">
      <c r="B130" s="45">
        <f>'B. Member Information'!J147</f>
        <v>0</v>
      </c>
      <c r="C130" s="45">
        <f>'B. Member Information'!I147</f>
        <v>0</v>
      </c>
      <c r="D130" s="58">
        <f>'B. Member Information'!G147</f>
        <v>0</v>
      </c>
      <c r="E130">
        <f t="shared" si="12"/>
        <v>0</v>
      </c>
      <c r="F130">
        <f t="shared" si="8"/>
        <v>0</v>
      </c>
      <c r="G130" s="47">
        <f>'B. Member Information'!K147</f>
        <v>0</v>
      </c>
      <c r="H130" s="53">
        <f t="shared" si="13"/>
        <v>0</v>
      </c>
      <c r="I130" s="116">
        <f t="shared" si="9"/>
        <v>0</v>
      </c>
      <c r="J130" s="116">
        <f t="shared" si="10"/>
        <v>0</v>
      </c>
      <c r="K130" s="116">
        <f t="shared" si="11"/>
        <v>0</v>
      </c>
    </row>
    <row r="131" spans="2:11" x14ac:dyDescent="0.25">
      <c r="B131" s="45">
        <f>'B. Member Information'!J148</f>
        <v>0</v>
      </c>
      <c r="C131" s="45">
        <f>'B. Member Information'!I148</f>
        <v>0</v>
      </c>
      <c r="D131" s="58">
        <f>'B. Member Information'!G148</f>
        <v>0</v>
      </c>
      <c r="E131">
        <f t="shared" si="12"/>
        <v>0</v>
      </c>
      <c r="F131">
        <f t="shared" si="8"/>
        <v>0</v>
      </c>
      <c r="G131" s="47">
        <f>'B. Member Information'!K148</f>
        <v>0</v>
      </c>
      <c r="H131" s="53">
        <f t="shared" si="13"/>
        <v>0</v>
      </c>
      <c r="I131" s="116">
        <f t="shared" si="9"/>
        <v>0</v>
      </c>
      <c r="J131" s="116">
        <f t="shared" si="10"/>
        <v>0</v>
      </c>
      <c r="K131" s="116">
        <f t="shared" si="11"/>
        <v>0</v>
      </c>
    </row>
    <row r="132" spans="2:11" x14ac:dyDescent="0.25">
      <c r="B132" s="45">
        <f>'B. Member Information'!J149</f>
        <v>0</v>
      </c>
      <c r="C132" s="45">
        <f>'B. Member Information'!I149</f>
        <v>0</v>
      </c>
      <c r="D132" s="58">
        <f>'B. Member Information'!G149</f>
        <v>0</v>
      </c>
      <c r="E132">
        <f t="shared" si="12"/>
        <v>0</v>
      </c>
      <c r="F132">
        <f t="shared" si="8"/>
        <v>0</v>
      </c>
      <c r="G132" s="47">
        <f>'B. Member Information'!K149</f>
        <v>0</v>
      </c>
      <c r="H132" s="53">
        <f t="shared" si="13"/>
        <v>0</v>
      </c>
      <c r="I132" s="116">
        <f t="shared" si="9"/>
        <v>0</v>
      </c>
      <c r="J132" s="116">
        <f t="shared" si="10"/>
        <v>0</v>
      </c>
      <c r="K132" s="116">
        <f t="shared" si="11"/>
        <v>0</v>
      </c>
    </row>
    <row r="133" spans="2:11" x14ac:dyDescent="0.25">
      <c r="B133" s="45">
        <f>'B. Member Information'!J150</f>
        <v>0</v>
      </c>
      <c r="C133" s="45">
        <f>'B. Member Information'!I150</f>
        <v>0</v>
      </c>
      <c r="D133" s="58">
        <f>'B. Member Information'!G150</f>
        <v>0</v>
      </c>
      <c r="E133">
        <f t="shared" si="12"/>
        <v>0</v>
      </c>
      <c r="F133">
        <f t="shared" si="8"/>
        <v>0</v>
      </c>
      <c r="G133" s="47">
        <f>'B. Member Information'!K150</f>
        <v>0</v>
      </c>
      <c r="H133" s="53">
        <f t="shared" si="13"/>
        <v>0</v>
      </c>
      <c r="I133" s="116">
        <f t="shared" si="9"/>
        <v>0</v>
      </c>
      <c r="J133" s="116">
        <f t="shared" si="10"/>
        <v>0</v>
      </c>
      <c r="K133" s="116">
        <f t="shared" si="11"/>
        <v>0</v>
      </c>
    </row>
    <row r="134" spans="2:11" x14ac:dyDescent="0.25">
      <c r="B134" s="45">
        <f>'B. Member Information'!J151</f>
        <v>0</v>
      </c>
      <c r="C134" s="45">
        <f>'B. Member Information'!I151</f>
        <v>0</v>
      </c>
      <c r="D134" s="58">
        <f>'B. Member Information'!G151</f>
        <v>0</v>
      </c>
      <c r="E134">
        <f t="shared" si="12"/>
        <v>0</v>
      </c>
      <c r="F134">
        <f t="shared" ref="F134:F197" si="14">IFERROR(IF(C134="AHP",D134,0),0)</f>
        <v>0</v>
      </c>
      <c r="G134" s="47">
        <f>'B. Member Information'!K151</f>
        <v>0</v>
      </c>
      <c r="H134" s="53">
        <f t="shared" si="13"/>
        <v>0</v>
      </c>
      <c r="I134" s="116">
        <f t="shared" si="9"/>
        <v>0</v>
      </c>
      <c r="J134" s="116">
        <f t="shared" si="10"/>
        <v>0</v>
      </c>
      <c r="K134" s="116">
        <f t="shared" si="11"/>
        <v>0</v>
      </c>
    </row>
    <row r="135" spans="2:11" x14ac:dyDescent="0.25">
      <c r="B135" s="45">
        <f>'B. Member Information'!J152</f>
        <v>0</v>
      </c>
      <c r="C135" s="45">
        <f>'B. Member Information'!I152</f>
        <v>0</v>
      </c>
      <c r="D135" s="58">
        <f>'B. Member Information'!G152</f>
        <v>0</v>
      </c>
      <c r="E135">
        <f t="shared" si="12"/>
        <v>0</v>
      </c>
      <c r="F135">
        <f t="shared" si="14"/>
        <v>0</v>
      </c>
      <c r="G135" s="47">
        <f>'B. Member Information'!K152</f>
        <v>0</v>
      </c>
      <c r="H135" s="53">
        <f t="shared" si="13"/>
        <v>0</v>
      </c>
      <c r="I135" s="116">
        <f t="shared" ref="I135:I198" si="15">COUNTIF(B135,"Y")</f>
        <v>0</v>
      </c>
      <c r="J135" s="116">
        <f t="shared" ref="J135:J198" si="16">COUNTIF(C135,"AHP")</f>
        <v>0</v>
      </c>
      <c r="K135" s="116">
        <f t="shared" ref="K135:K198" si="17">I135-J135</f>
        <v>0</v>
      </c>
    </row>
    <row r="136" spans="2:11" x14ac:dyDescent="0.25">
      <c r="B136" s="45">
        <f>'B. Member Information'!J153</f>
        <v>0</v>
      </c>
      <c r="C136" s="45">
        <f>'B. Member Information'!I153</f>
        <v>0</v>
      </c>
      <c r="D136" s="58">
        <f>'B. Member Information'!G153</f>
        <v>0</v>
      </c>
      <c r="E136">
        <f t="shared" si="12"/>
        <v>0</v>
      </c>
      <c r="F136">
        <f t="shared" si="14"/>
        <v>0</v>
      </c>
      <c r="G136" s="47">
        <f>'B. Member Information'!K153</f>
        <v>0</v>
      </c>
      <c r="H136" s="53">
        <f t="shared" si="13"/>
        <v>0</v>
      </c>
      <c r="I136" s="116">
        <f t="shared" si="15"/>
        <v>0</v>
      </c>
      <c r="J136" s="116">
        <f t="shared" si="16"/>
        <v>0</v>
      </c>
      <c r="K136" s="116">
        <f t="shared" si="17"/>
        <v>0</v>
      </c>
    </row>
    <row r="137" spans="2:11" x14ac:dyDescent="0.25">
      <c r="B137" s="45">
        <f>'B. Member Information'!J154</f>
        <v>0</v>
      </c>
      <c r="C137" s="45">
        <f>'B. Member Information'!I154</f>
        <v>0</v>
      </c>
      <c r="D137" s="58">
        <f>'B. Member Information'!G154</f>
        <v>0</v>
      </c>
      <c r="E137">
        <f t="shared" si="12"/>
        <v>0</v>
      </c>
      <c r="F137">
        <f t="shared" si="14"/>
        <v>0</v>
      </c>
      <c r="G137" s="47">
        <f>'B. Member Information'!K154</f>
        <v>0</v>
      </c>
      <c r="H137" s="53">
        <f t="shared" si="13"/>
        <v>0</v>
      </c>
      <c r="I137" s="116">
        <f t="shared" si="15"/>
        <v>0</v>
      </c>
      <c r="J137" s="116">
        <f t="shared" si="16"/>
        <v>0</v>
      </c>
      <c r="K137" s="116">
        <f t="shared" si="17"/>
        <v>0</v>
      </c>
    </row>
    <row r="138" spans="2:11" x14ac:dyDescent="0.25">
      <c r="B138" s="45">
        <f>'B. Member Information'!J155</f>
        <v>0</v>
      </c>
      <c r="C138" s="45">
        <f>'B. Member Information'!I155</f>
        <v>0</v>
      </c>
      <c r="D138" s="58">
        <f>'B. Member Information'!G155</f>
        <v>0</v>
      </c>
      <c r="E138">
        <f t="shared" si="12"/>
        <v>0</v>
      </c>
      <c r="F138">
        <f t="shared" si="14"/>
        <v>0</v>
      </c>
      <c r="G138" s="47">
        <f>'B. Member Information'!K155</f>
        <v>0</v>
      </c>
      <c r="H138" s="53">
        <f t="shared" si="13"/>
        <v>0</v>
      </c>
      <c r="I138" s="116">
        <f t="shared" si="15"/>
        <v>0</v>
      </c>
      <c r="J138" s="116">
        <f t="shared" si="16"/>
        <v>0</v>
      </c>
      <c r="K138" s="116">
        <f t="shared" si="17"/>
        <v>0</v>
      </c>
    </row>
    <row r="139" spans="2:11" x14ac:dyDescent="0.25">
      <c r="B139" s="45">
        <f>'B. Member Information'!J156</f>
        <v>0</v>
      </c>
      <c r="C139" s="45">
        <f>'B. Member Information'!I156</f>
        <v>0</v>
      </c>
      <c r="D139" s="58">
        <f>'B. Member Information'!G156</f>
        <v>0</v>
      </c>
      <c r="E139">
        <f t="shared" si="12"/>
        <v>0</v>
      </c>
      <c r="F139">
        <f t="shared" si="14"/>
        <v>0</v>
      </c>
      <c r="G139" s="47">
        <f>'B. Member Information'!K156</f>
        <v>0</v>
      </c>
      <c r="H139" s="53">
        <f t="shared" si="13"/>
        <v>0</v>
      </c>
      <c r="I139" s="116">
        <f t="shared" si="15"/>
        <v>0</v>
      </c>
      <c r="J139" s="116">
        <f t="shared" si="16"/>
        <v>0</v>
      </c>
      <c r="K139" s="116">
        <f t="shared" si="17"/>
        <v>0</v>
      </c>
    </row>
    <row r="140" spans="2:11" x14ac:dyDescent="0.25">
      <c r="B140" s="45">
        <f>'B. Member Information'!J157</f>
        <v>0</v>
      </c>
      <c r="C140" s="45">
        <f>'B. Member Information'!I157</f>
        <v>0</v>
      </c>
      <c r="D140" s="58">
        <f>'B. Member Information'!G157</f>
        <v>0</v>
      </c>
      <c r="E140">
        <f t="shared" si="12"/>
        <v>0</v>
      </c>
      <c r="F140">
        <f t="shared" si="14"/>
        <v>0</v>
      </c>
      <c r="G140" s="47">
        <f>'B. Member Information'!K157</f>
        <v>0</v>
      </c>
      <c r="H140" s="53">
        <f t="shared" si="13"/>
        <v>0</v>
      </c>
      <c r="I140" s="116">
        <f t="shared" si="15"/>
        <v>0</v>
      </c>
      <c r="J140" s="116">
        <f t="shared" si="16"/>
        <v>0</v>
      </c>
      <c r="K140" s="116">
        <f t="shared" si="17"/>
        <v>0</v>
      </c>
    </row>
    <row r="141" spans="2:11" x14ac:dyDescent="0.25">
      <c r="B141" s="45">
        <f>'B. Member Information'!J158</f>
        <v>0</v>
      </c>
      <c r="C141" s="45">
        <f>'B. Member Information'!I158</f>
        <v>0</v>
      </c>
      <c r="D141" s="58">
        <f>'B. Member Information'!G158</f>
        <v>0</v>
      </c>
      <c r="E141">
        <f t="shared" si="12"/>
        <v>0</v>
      </c>
      <c r="F141">
        <f t="shared" si="14"/>
        <v>0</v>
      </c>
      <c r="G141" s="47">
        <f>'B. Member Information'!K158</f>
        <v>0</v>
      </c>
      <c r="H141" s="53">
        <f t="shared" si="13"/>
        <v>0</v>
      </c>
      <c r="I141" s="116">
        <f t="shared" si="15"/>
        <v>0</v>
      </c>
      <c r="J141" s="116">
        <f t="shared" si="16"/>
        <v>0</v>
      </c>
      <c r="K141" s="116">
        <f t="shared" si="17"/>
        <v>0</v>
      </c>
    </row>
    <row r="142" spans="2:11" x14ac:dyDescent="0.25">
      <c r="B142" s="45">
        <f>'B. Member Information'!J159</f>
        <v>0</v>
      </c>
      <c r="C142" s="45">
        <f>'B. Member Information'!I159</f>
        <v>0</v>
      </c>
      <c r="D142" s="58">
        <f>'B. Member Information'!G159</f>
        <v>0</v>
      </c>
      <c r="E142">
        <f t="shared" ref="E142:E205" si="18">IFERROR(IF(C142="y",D142,0),0)</f>
        <v>0</v>
      </c>
      <c r="F142">
        <f t="shared" si="14"/>
        <v>0</v>
      </c>
      <c r="G142" s="47">
        <f>'B. Member Information'!K159</f>
        <v>0</v>
      </c>
      <c r="H142" s="53">
        <f t="shared" ref="H142:H205" si="19">IF(B142="y",G142,0)</f>
        <v>0</v>
      </c>
      <c r="I142" s="116">
        <f t="shared" si="15"/>
        <v>0</v>
      </c>
      <c r="J142" s="116">
        <f t="shared" si="16"/>
        <v>0</v>
      </c>
      <c r="K142" s="116">
        <f t="shared" si="17"/>
        <v>0</v>
      </c>
    </row>
    <row r="143" spans="2:11" x14ac:dyDescent="0.25">
      <c r="B143" s="45">
        <f>'B. Member Information'!J160</f>
        <v>0</v>
      </c>
      <c r="C143" s="45">
        <f>'B. Member Information'!I160</f>
        <v>0</v>
      </c>
      <c r="D143" s="58">
        <f>'B. Member Information'!G160</f>
        <v>0</v>
      </c>
      <c r="E143">
        <f t="shared" si="18"/>
        <v>0</v>
      </c>
      <c r="F143">
        <f t="shared" si="14"/>
        <v>0</v>
      </c>
      <c r="G143" s="47">
        <f>'B. Member Information'!K160</f>
        <v>0</v>
      </c>
      <c r="H143" s="53">
        <f t="shared" si="19"/>
        <v>0</v>
      </c>
      <c r="I143" s="116">
        <f t="shared" si="15"/>
        <v>0</v>
      </c>
      <c r="J143" s="116">
        <f t="shared" si="16"/>
        <v>0</v>
      </c>
      <c r="K143" s="116">
        <f t="shared" si="17"/>
        <v>0</v>
      </c>
    </row>
    <row r="144" spans="2:11" x14ac:dyDescent="0.25">
      <c r="B144" s="45">
        <f>'B. Member Information'!J161</f>
        <v>0</v>
      </c>
      <c r="C144" s="45">
        <f>'B. Member Information'!I161</f>
        <v>0</v>
      </c>
      <c r="D144" s="58">
        <f>'B. Member Information'!G161</f>
        <v>0</v>
      </c>
      <c r="E144">
        <f t="shared" si="18"/>
        <v>0</v>
      </c>
      <c r="F144">
        <f t="shared" si="14"/>
        <v>0</v>
      </c>
      <c r="G144" s="47">
        <f>'B. Member Information'!K161</f>
        <v>0</v>
      </c>
      <c r="H144" s="53">
        <f t="shared" si="19"/>
        <v>0</v>
      </c>
      <c r="I144" s="116">
        <f t="shared" si="15"/>
        <v>0</v>
      </c>
      <c r="J144" s="116">
        <f t="shared" si="16"/>
        <v>0</v>
      </c>
      <c r="K144" s="116">
        <f t="shared" si="17"/>
        <v>0</v>
      </c>
    </row>
    <row r="145" spans="2:11" x14ac:dyDescent="0.25">
      <c r="B145" s="45">
        <f>'B. Member Information'!J162</f>
        <v>0</v>
      </c>
      <c r="C145" s="45">
        <f>'B. Member Information'!I162</f>
        <v>0</v>
      </c>
      <c r="D145" s="58">
        <f>'B. Member Information'!G162</f>
        <v>0</v>
      </c>
      <c r="E145">
        <f t="shared" si="18"/>
        <v>0</v>
      </c>
      <c r="F145">
        <f t="shared" si="14"/>
        <v>0</v>
      </c>
      <c r="G145" s="47">
        <f>'B. Member Information'!K162</f>
        <v>0</v>
      </c>
      <c r="H145" s="53">
        <f t="shared" si="19"/>
        <v>0</v>
      </c>
      <c r="I145" s="116">
        <f t="shared" si="15"/>
        <v>0</v>
      </c>
      <c r="J145" s="116">
        <f t="shared" si="16"/>
        <v>0</v>
      </c>
      <c r="K145" s="116">
        <f t="shared" si="17"/>
        <v>0</v>
      </c>
    </row>
    <row r="146" spans="2:11" x14ac:dyDescent="0.25">
      <c r="B146" s="45">
        <f>'B. Member Information'!J163</f>
        <v>0</v>
      </c>
      <c r="C146" s="45">
        <f>'B. Member Information'!I163</f>
        <v>0</v>
      </c>
      <c r="D146" s="58">
        <f>'B. Member Information'!G163</f>
        <v>0</v>
      </c>
      <c r="E146">
        <f t="shared" si="18"/>
        <v>0</v>
      </c>
      <c r="F146">
        <f t="shared" si="14"/>
        <v>0</v>
      </c>
      <c r="G146" s="47">
        <f>'B. Member Information'!K163</f>
        <v>0</v>
      </c>
      <c r="H146" s="53">
        <f t="shared" si="19"/>
        <v>0</v>
      </c>
      <c r="I146" s="116">
        <f t="shared" si="15"/>
        <v>0</v>
      </c>
      <c r="J146" s="116">
        <f t="shared" si="16"/>
        <v>0</v>
      </c>
      <c r="K146" s="116">
        <f t="shared" si="17"/>
        <v>0</v>
      </c>
    </row>
    <row r="147" spans="2:11" x14ac:dyDescent="0.25">
      <c r="B147" s="45">
        <f>'B. Member Information'!J164</f>
        <v>0</v>
      </c>
      <c r="C147" s="45">
        <f>'B. Member Information'!I164</f>
        <v>0</v>
      </c>
      <c r="D147" s="58">
        <f>'B. Member Information'!G164</f>
        <v>0</v>
      </c>
      <c r="E147">
        <f t="shared" si="18"/>
        <v>0</v>
      </c>
      <c r="F147">
        <f t="shared" si="14"/>
        <v>0</v>
      </c>
      <c r="G147" s="47">
        <f>'B. Member Information'!K164</f>
        <v>0</v>
      </c>
      <c r="H147" s="53">
        <f t="shared" si="19"/>
        <v>0</v>
      </c>
      <c r="I147" s="116">
        <f t="shared" si="15"/>
        <v>0</v>
      </c>
      <c r="J147" s="116">
        <f t="shared" si="16"/>
        <v>0</v>
      </c>
      <c r="K147" s="116">
        <f t="shared" si="17"/>
        <v>0</v>
      </c>
    </row>
    <row r="148" spans="2:11" x14ac:dyDescent="0.25">
      <c r="B148" s="45">
        <f>'B. Member Information'!J165</f>
        <v>0</v>
      </c>
      <c r="C148" s="45">
        <f>'B. Member Information'!I165</f>
        <v>0</v>
      </c>
      <c r="D148" s="58">
        <f>'B. Member Information'!G165</f>
        <v>0</v>
      </c>
      <c r="E148">
        <f t="shared" si="18"/>
        <v>0</v>
      </c>
      <c r="F148">
        <f t="shared" si="14"/>
        <v>0</v>
      </c>
      <c r="G148" s="47">
        <f>'B. Member Information'!K165</f>
        <v>0</v>
      </c>
      <c r="H148" s="53">
        <f t="shared" si="19"/>
        <v>0</v>
      </c>
      <c r="I148" s="116">
        <f t="shared" si="15"/>
        <v>0</v>
      </c>
      <c r="J148" s="116">
        <f t="shared" si="16"/>
        <v>0</v>
      </c>
      <c r="K148" s="116">
        <f t="shared" si="17"/>
        <v>0</v>
      </c>
    </row>
    <row r="149" spans="2:11" x14ac:dyDescent="0.25">
      <c r="B149" s="45">
        <f>'B. Member Information'!J166</f>
        <v>0</v>
      </c>
      <c r="C149" s="45">
        <f>'B. Member Information'!I166</f>
        <v>0</v>
      </c>
      <c r="D149" s="58">
        <f>'B. Member Information'!G166</f>
        <v>0</v>
      </c>
      <c r="E149">
        <f t="shared" si="18"/>
        <v>0</v>
      </c>
      <c r="F149">
        <f t="shared" si="14"/>
        <v>0</v>
      </c>
      <c r="G149" s="47">
        <f>'B. Member Information'!K166</f>
        <v>0</v>
      </c>
      <c r="H149" s="53">
        <f t="shared" si="19"/>
        <v>0</v>
      </c>
      <c r="I149" s="116">
        <f t="shared" si="15"/>
        <v>0</v>
      </c>
      <c r="J149" s="116">
        <f t="shared" si="16"/>
        <v>0</v>
      </c>
      <c r="K149" s="116">
        <f t="shared" si="17"/>
        <v>0</v>
      </c>
    </row>
    <row r="150" spans="2:11" x14ac:dyDescent="0.25">
      <c r="B150" s="45">
        <f>'B. Member Information'!J167</f>
        <v>0</v>
      </c>
      <c r="C150" s="45">
        <f>'B. Member Information'!I167</f>
        <v>0</v>
      </c>
      <c r="D150" s="58">
        <f>'B. Member Information'!G167</f>
        <v>0</v>
      </c>
      <c r="E150">
        <f t="shared" si="18"/>
        <v>0</v>
      </c>
      <c r="F150">
        <f t="shared" si="14"/>
        <v>0</v>
      </c>
      <c r="G150" s="47">
        <f>'B. Member Information'!K167</f>
        <v>0</v>
      </c>
      <c r="H150" s="53">
        <f t="shared" si="19"/>
        <v>0</v>
      </c>
      <c r="I150" s="116">
        <f t="shared" si="15"/>
        <v>0</v>
      </c>
      <c r="J150" s="116">
        <f t="shared" si="16"/>
        <v>0</v>
      </c>
      <c r="K150" s="116">
        <f t="shared" si="17"/>
        <v>0</v>
      </c>
    </row>
    <row r="151" spans="2:11" x14ac:dyDescent="0.25">
      <c r="B151" s="45">
        <f>'B. Member Information'!J168</f>
        <v>0</v>
      </c>
      <c r="C151" s="45">
        <f>'B. Member Information'!I168</f>
        <v>0</v>
      </c>
      <c r="D151" s="58">
        <f>'B. Member Information'!G168</f>
        <v>0</v>
      </c>
      <c r="E151">
        <f t="shared" si="18"/>
        <v>0</v>
      </c>
      <c r="F151">
        <f t="shared" si="14"/>
        <v>0</v>
      </c>
      <c r="G151" s="47">
        <f>'B. Member Information'!K168</f>
        <v>0</v>
      </c>
      <c r="H151" s="53">
        <f t="shared" si="19"/>
        <v>0</v>
      </c>
      <c r="I151" s="116">
        <f t="shared" si="15"/>
        <v>0</v>
      </c>
      <c r="J151" s="116">
        <f t="shared" si="16"/>
        <v>0</v>
      </c>
      <c r="K151" s="116">
        <f t="shared" si="17"/>
        <v>0</v>
      </c>
    </row>
    <row r="152" spans="2:11" x14ac:dyDescent="0.25">
      <c r="B152" s="45">
        <f>'B. Member Information'!J169</f>
        <v>0</v>
      </c>
      <c r="C152" s="45">
        <f>'B. Member Information'!I169</f>
        <v>0</v>
      </c>
      <c r="D152" s="58">
        <f>'B. Member Information'!G169</f>
        <v>0</v>
      </c>
      <c r="E152">
        <f t="shared" si="18"/>
        <v>0</v>
      </c>
      <c r="F152">
        <f t="shared" si="14"/>
        <v>0</v>
      </c>
      <c r="G152" s="47">
        <f>'B. Member Information'!K169</f>
        <v>0</v>
      </c>
      <c r="H152" s="53">
        <f t="shared" si="19"/>
        <v>0</v>
      </c>
      <c r="I152" s="116">
        <f t="shared" si="15"/>
        <v>0</v>
      </c>
      <c r="J152" s="116">
        <f t="shared" si="16"/>
        <v>0</v>
      </c>
      <c r="K152" s="116">
        <f t="shared" si="17"/>
        <v>0</v>
      </c>
    </row>
    <row r="153" spans="2:11" x14ac:dyDescent="0.25">
      <c r="B153" s="45">
        <f>'B. Member Information'!J170</f>
        <v>0</v>
      </c>
      <c r="C153" s="45">
        <f>'B. Member Information'!I170</f>
        <v>0</v>
      </c>
      <c r="D153" s="58">
        <f>'B. Member Information'!G170</f>
        <v>0</v>
      </c>
      <c r="E153">
        <f t="shared" si="18"/>
        <v>0</v>
      </c>
      <c r="F153">
        <f t="shared" si="14"/>
        <v>0</v>
      </c>
      <c r="G153" s="47">
        <f>'B. Member Information'!K170</f>
        <v>0</v>
      </c>
      <c r="H153" s="53">
        <f t="shared" si="19"/>
        <v>0</v>
      </c>
      <c r="I153" s="116">
        <f t="shared" si="15"/>
        <v>0</v>
      </c>
      <c r="J153" s="116">
        <f t="shared" si="16"/>
        <v>0</v>
      </c>
      <c r="K153" s="116">
        <f t="shared" si="17"/>
        <v>0</v>
      </c>
    </row>
    <row r="154" spans="2:11" x14ac:dyDescent="0.25">
      <c r="B154" s="45">
        <f>'B. Member Information'!J171</f>
        <v>0</v>
      </c>
      <c r="C154" s="45">
        <f>'B. Member Information'!I171</f>
        <v>0</v>
      </c>
      <c r="D154" s="58">
        <f>'B. Member Information'!G171</f>
        <v>0</v>
      </c>
      <c r="E154">
        <f t="shared" si="18"/>
        <v>0</v>
      </c>
      <c r="F154">
        <f t="shared" si="14"/>
        <v>0</v>
      </c>
      <c r="G154" s="47">
        <f>'B. Member Information'!K171</f>
        <v>0</v>
      </c>
      <c r="H154" s="53">
        <f t="shared" si="19"/>
        <v>0</v>
      </c>
      <c r="I154" s="116">
        <f t="shared" si="15"/>
        <v>0</v>
      </c>
      <c r="J154" s="116">
        <f t="shared" si="16"/>
        <v>0</v>
      </c>
      <c r="K154" s="116">
        <f t="shared" si="17"/>
        <v>0</v>
      </c>
    </row>
    <row r="155" spans="2:11" x14ac:dyDescent="0.25">
      <c r="B155" s="45">
        <f>'B. Member Information'!J172</f>
        <v>0</v>
      </c>
      <c r="C155" s="45">
        <f>'B. Member Information'!I172</f>
        <v>0</v>
      </c>
      <c r="D155" s="58">
        <f>'B. Member Information'!G172</f>
        <v>0</v>
      </c>
      <c r="E155">
        <f t="shared" si="18"/>
        <v>0</v>
      </c>
      <c r="F155">
        <f t="shared" si="14"/>
        <v>0</v>
      </c>
      <c r="G155" s="47">
        <f>'B. Member Information'!K172</f>
        <v>0</v>
      </c>
      <c r="H155" s="53">
        <f t="shared" si="19"/>
        <v>0</v>
      </c>
      <c r="I155" s="116">
        <f t="shared" si="15"/>
        <v>0</v>
      </c>
      <c r="J155" s="116">
        <f t="shared" si="16"/>
        <v>0</v>
      </c>
      <c r="K155" s="116">
        <f t="shared" si="17"/>
        <v>0</v>
      </c>
    </row>
    <row r="156" spans="2:11" x14ac:dyDescent="0.25">
      <c r="B156" s="45">
        <f>'B. Member Information'!J173</f>
        <v>0</v>
      </c>
      <c r="C156" s="45">
        <f>'B. Member Information'!I173</f>
        <v>0</v>
      </c>
      <c r="D156" s="58">
        <f>'B. Member Information'!G173</f>
        <v>0</v>
      </c>
      <c r="E156">
        <f t="shared" si="18"/>
        <v>0</v>
      </c>
      <c r="F156">
        <f t="shared" si="14"/>
        <v>0</v>
      </c>
      <c r="G156" s="47">
        <f>'B. Member Information'!K173</f>
        <v>0</v>
      </c>
      <c r="H156" s="53">
        <f t="shared" si="19"/>
        <v>0</v>
      </c>
      <c r="I156" s="116">
        <f t="shared" si="15"/>
        <v>0</v>
      </c>
      <c r="J156" s="116">
        <f t="shared" si="16"/>
        <v>0</v>
      </c>
      <c r="K156" s="116">
        <f t="shared" si="17"/>
        <v>0</v>
      </c>
    </row>
    <row r="157" spans="2:11" x14ac:dyDescent="0.25">
      <c r="B157" s="45">
        <f>'B. Member Information'!J174</f>
        <v>0</v>
      </c>
      <c r="C157" s="45">
        <f>'B. Member Information'!I174</f>
        <v>0</v>
      </c>
      <c r="D157" s="58">
        <f>'B. Member Information'!G174</f>
        <v>0</v>
      </c>
      <c r="E157">
        <f t="shared" si="18"/>
        <v>0</v>
      </c>
      <c r="F157">
        <f t="shared" si="14"/>
        <v>0</v>
      </c>
      <c r="G157" s="47">
        <f>'B. Member Information'!K174</f>
        <v>0</v>
      </c>
      <c r="H157" s="53">
        <f t="shared" si="19"/>
        <v>0</v>
      </c>
      <c r="I157" s="116">
        <f t="shared" si="15"/>
        <v>0</v>
      </c>
      <c r="J157" s="116">
        <f t="shared" si="16"/>
        <v>0</v>
      </c>
      <c r="K157" s="116">
        <f t="shared" si="17"/>
        <v>0</v>
      </c>
    </row>
    <row r="158" spans="2:11" x14ac:dyDescent="0.25">
      <c r="B158" s="45">
        <f>'B. Member Information'!J175</f>
        <v>0</v>
      </c>
      <c r="C158" s="45">
        <f>'B. Member Information'!I175</f>
        <v>0</v>
      </c>
      <c r="D158" s="58">
        <f>'B. Member Information'!G175</f>
        <v>0</v>
      </c>
      <c r="E158">
        <f t="shared" si="18"/>
        <v>0</v>
      </c>
      <c r="F158">
        <f t="shared" si="14"/>
        <v>0</v>
      </c>
      <c r="G158" s="47">
        <f>'B. Member Information'!K175</f>
        <v>0</v>
      </c>
      <c r="H158" s="53">
        <f t="shared" si="19"/>
        <v>0</v>
      </c>
      <c r="I158" s="116">
        <f t="shared" si="15"/>
        <v>0</v>
      </c>
      <c r="J158" s="116">
        <f t="shared" si="16"/>
        <v>0</v>
      </c>
      <c r="K158" s="116">
        <f t="shared" si="17"/>
        <v>0</v>
      </c>
    </row>
    <row r="159" spans="2:11" x14ac:dyDescent="0.25">
      <c r="B159" s="45">
        <f>'B. Member Information'!J176</f>
        <v>0</v>
      </c>
      <c r="C159" s="45">
        <f>'B. Member Information'!I176</f>
        <v>0</v>
      </c>
      <c r="D159" s="58">
        <f>'B. Member Information'!G176</f>
        <v>0</v>
      </c>
      <c r="E159">
        <f t="shared" si="18"/>
        <v>0</v>
      </c>
      <c r="F159">
        <f t="shared" si="14"/>
        <v>0</v>
      </c>
      <c r="G159" s="47">
        <f>'B. Member Information'!K176</f>
        <v>0</v>
      </c>
      <c r="H159" s="53">
        <f t="shared" si="19"/>
        <v>0</v>
      </c>
      <c r="I159" s="116">
        <f t="shared" si="15"/>
        <v>0</v>
      </c>
      <c r="J159" s="116">
        <f t="shared" si="16"/>
        <v>0</v>
      </c>
      <c r="K159" s="116">
        <f t="shared" si="17"/>
        <v>0</v>
      </c>
    </row>
    <row r="160" spans="2:11" x14ac:dyDescent="0.25">
      <c r="B160" s="45">
        <f>'B. Member Information'!J177</f>
        <v>0</v>
      </c>
      <c r="C160" s="45">
        <f>'B. Member Information'!I177</f>
        <v>0</v>
      </c>
      <c r="D160" s="58">
        <f>'B. Member Information'!G177</f>
        <v>0</v>
      </c>
      <c r="E160">
        <f t="shared" si="18"/>
        <v>0</v>
      </c>
      <c r="F160">
        <f t="shared" si="14"/>
        <v>0</v>
      </c>
      <c r="G160" s="47">
        <f>'B. Member Information'!K177</f>
        <v>0</v>
      </c>
      <c r="H160" s="53">
        <f t="shared" si="19"/>
        <v>0</v>
      </c>
      <c r="I160" s="116">
        <f t="shared" si="15"/>
        <v>0</v>
      </c>
      <c r="J160" s="116">
        <f t="shared" si="16"/>
        <v>0</v>
      </c>
      <c r="K160" s="116">
        <f t="shared" si="17"/>
        <v>0</v>
      </c>
    </row>
    <row r="161" spans="2:11" x14ac:dyDescent="0.25">
      <c r="B161" s="45">
        <f>'B. Member Information'!J178</f>
        <v>0</v>
      </c>
      <c r="C161" s="45">
        <f>'B. Member Information'!I178</f>
        <v>0</v>
      </c>
      <c r="D161" s="58">
        <f>'B. Member Information'!G178</f>
        <v>0</v>
      </c>
      <c r="E161">
        <f t="shared" si="18"/>
        <v>0</v>
      </c>
      <c r="F161">
        <f t="shared" si="14"/>
        <v>0</v>
      </c>
      <c r="G161" s="47">
        <f>'B. Member Information'!K178</f>
        <v>0</v>
      </c>
      <c r="H161" s="53">
        <f t="shared" si="19"/>
        <v>0</v>
      </c>
      <c r="I161" s="116">
        <f t="shared" si="15"/>
        <v>0</v>
      </c>
      <c r="J161" s="116">
        <f t="shared" si="16"/>
        <v>0</v>
      </c>
      <c r="K161" s="116">
        <f t="shared" si="17"/>
        <v>0</v>
      </c>
    </row>
    <row r="162" spans="2:11" x14ac:dyDescent="0.25">
      <c r="B162" s="45">
        <f>'B. Member Information'!J179</f>
        <v>0</v>
      </c>
      <c r="C162" s="45">
        <f>'B. Member Information'!I179</f>
        <v>0</v>
      </c>
      <c r="D162" s="58">
        <f>'B. Member Information'!G179</f>
        <v>0</v>
      </c>
      <c r="E162">
        <f t="shared" si="18"/>
        <v>0</v>
      </c>
      <c r="F162">
        <f t="shared" si="14"/>
        <v>0</v>
      </c>
      <c r="G162" s="47">
        <f>'B. Member Information'!K179</f>
        <v>0</v>
      </c>
      <c r="H162" s="53">
        <f t="shared" si="19"/>
        <v>0</v>
      </c>
      <c r="I162" s="116">
        <f t="shared" si="15"/>
        <v>0</v>
      </c>
      <c r="J162" s="116">
        <f t="shared" si="16"/>
        <v>0</v>
      </c>
      <c r="K162" s="116">
        <f t="shared" si="17"/>
        <v>0</v>
      </c>
    </row>
    <row r="163" spans="2:11" x14ac:dyDescent="0.25">
      <c r="B163" s="45">
        <f>'B. Member Information'!J180</f>
        <v>0</v>
      </c>
      <c r="C163" s="45">
        <f>'B. Member Information'!I180</f>
        <v>0</v>
      </c>
      <c r="D163" s="58">
        <f>'B. Member Information'!G180</f>
        <v>0</v>
      </c>
      <c r="E163">
        <f t="shared" si="18"/>
        <v>0</v>
      </c>
      <c r="F163">
        <f t="shared" si="14"/>
        <v>0</v>
      </c>
      <c r="G163" s="47">
        <f>'B. Member Information'!K180</f>
        <v>0</v>
      </c>
      <c r="H163" s="53">
        <f t="shared" si="19"/>
        <v>0</v>
      </c>
      <c r="I163" s="116">
        <f t="shared" si="15"/>
        <v>0</v>
      </c>
      <c r="J163" s="116">
        <f t="shared" si="16"/>
        <v>0</v>
      </c>
      <c r="K163" s="116">
        <f t="shared" si="17"/>
        <v>0</v>
      </c>
    </row>
    <row r="164" spans="2:11" x14ac:dyDescent="0.25">
      <c r="B164" s="45">
        <f>'B. Member Information'!J181</f>
        <v>0</v>
      </c>
      <c r="C164" s="45">
        <f>'B. Member Information'!I181</f>
        <v>0</v>
      </c>
      <c r="D164" s="58">
        <f>'B. Member Information'!G181</f>
        <v>0</v>
      </c>
      <c r="E164">
        <f t="shared" si="18"/>
        <v>0</v>
      </c>
      <c r="F164">
        <f t="shared" si="14"/>
        <v>0</v>
      </c>
      <c r="G164" s="47">
        <f>'B. Member Information'!K181</f>
        <v>0</v>
      </c>
      <c r="H164" s="53">
        <f t="shared" si="19"/>
        <v>0</v>
      </c>
      <c r="I164" s="116">
        <f t="shared" si="15"/>
        <v>0</v>
      </c>
      <c r="J164" s="116">
        <f t="shared" si="16"/>
        <v>0</v>
      </c>
      <c r="K164" s="116">
        <f t="shared" si="17"/>
        <v>0</v>
      </c>
    </row>
    <row r="165" spans="2:11" x14ac:dyDescent="0.25">
      <c r="B165" s="45">
        <f>'B. Member Information'!J182</f>
        <v>0</v>
      </c>
      <c r="C165" s="45">
        <f>'B. Member Information'!I182</f>
        <v>0</v>
      </c>
      <c r="D165" s="58">
        <f>'B. Member Information'!G182</f>
        <v>0</v>
      </c>
      <c r="E165">
        <f t="shared" si="18"/>
        <v>0</v>
      </c>
      <c r="F165">
        <f t="shared" si="14"/>
        <v>0</v>
      </c>
      <c r="G165" s="47">
        <f>'B. Member Information'!K182</f>
        <v>0</v>
      </c>
      <c r="H165" s="53">
        <f t="shared" si="19"/>
        <v>0</v>
      </c>
      <c r="I165" s="116">
        <f t="shared" si="15"/>
        <v>0</v>
      </c>
      <c r="J165" s="116">
        <f t="shared" si="16"/>
        <v>0</v>
      </c>
      <c r="K165" s="116">
        <f t="shared" si="17"/>
        <v>0</v>
      </c>
    </row>
    <row r="166" spans="2:11" x14ac:dyDescent="0.25">
      <c r="B166" s="45">
        <f>'B. Member Information'!J183</f>
        <v>0</v>
      </c>
      <c r="C166" s="45">
        <f>'B. Member Information'!I183</f>
        <v>0</v>
      </c>
      <c r="D166" s="58">
        <f>'B. Member Information'!G183</f>
        <v>0</v>
      </c>
      <c r="E166">
        <f t="shared" si="18"/>
        <v>0</v>
      </c>
      <c r="F166">
        <f t="shared" si="14"/>
        <v>0</v>
      </c>
      <c r="G166" s="47">
        <f>'B. Member Information'!K183</f>
        <v>0</v>
      </c>
      <c r="H166" s="53">
        <f t="shared" si="19"/>
        <v>0</v>
      </c>
      <c r="I166" s="116">
        <f t="shared" si="15"/>
        <v>0</v>
      </c>
      <c r="J166" s="116">
        <f t="shared" si="16"/>
        <v>0</v>
      </c>
      <c r="K166" s="116">
        <f t="shared" si="17"/>
        <v>0</v>
      </c>
    </row>
    <row r="167" spans="2:11" x14ac:dyDescent="0.25">
      <c r="B167" s="45">
        <f>'B. Member Information'!J184</f>
        <v>0</v>
      </c>
      <c r="C167" s="45">
        <f>'B. Member Information'!I184</f>
        <v>0</v>
      </c>
      <c r="D167" s="58">
        <f>'B. Member Information'!G184</f>
        <v>0</v>
      </c>
      <c r="E167">
        <f t="shared" si="18"/>
        <v>0</v>
      </c>
      <c r="F167">
        <f t="shared" si="14"/>
        <v>0</v>
      </c>
      <c r="G167" s="47">
        <f>'B. Member Information'!K184</f>
        <v>0</v>
      </c>
      <c r="H167" s="53">
        <f t="shared" si="19"/>
        <v>0</v>
      </c>
      <c r="I167" s="116">
        <f t="shared" si="15"/>
        <v>0</v>
      </c>
      <c r="J167" s="116">
        <f t="shared" si="16"/>
        <v>0</v>
      </c>
      <c r="K167" s="116">
        <f t="shared" si="17"/>
        <v>0</v>
      </c>
    </row>
    <row r="168" spans="2:11" x14ac:dyDescent="0.25">
      <c r="B168" s="45">
        <f>'B. Member Information'!J185</f>
        <v>0</v>
      </c>
      <c r="C168" s="45">
        <f>'B. Member Information'!I185</f>
        <v>0</v>
      </c>
      <c r="D168" s="58">
        <f>'B. Member Information'!G185</f>
        <v>0</v>
      </c>
      <c r="E168">
        <f t="shared" si="18"/>
        <v>0</v>
      </c>
      <c r="F168">
        <f t="shared" si="14"/>
        <v>0</v>
      </c>
      <c r="G168" s="47">
        <f>'B. Member Information'!K185</f>
        <v>0</v>
      </c>
      <c r="H168" s="53">
        <f t="shared" si="19"/>
        <v>0</v>
      </c>
      <c r="I168" s="116">
        <f t="shared" si="15"/>
        <v>0</v>
      </c>
      <c r="J168" s="116">
        <f t="shared" si="16"/>
        <v>0</v>
      </c>
      <c r="K168" s="116">
        <f t="shared" si="17"/>
        <v>0</v>
      </c>
    </row>
    <row r="169" spans="2:11" x14ac:dyDescent="0.25">
      <c r="B169" s="45">
        <f>'B. Member Information'!J186</f>
        <v>0</v>
      </c>
      <c r="C169" s="45">
        <f>'B. Member Information'!I186</f>
        <v>0</v>
      </c>
      <c r="D169" s="58">
        <f>'B. Member Information'!G186</f>
        <v>0</v>
      </c>
      <c r="E169">
        <f t="shared" si="18"/>
        <v>0</v>
      </c>
      <c r="F169">
        <f t="shared" si="14"/>
        <v>0</v>
      </c>
      <c r="G169" s="47">
        <f>'B. Member Information'!K186</f>
        <v>0</v>
      </c>
      <c r="H169" s="53">
        <f t="shared" si="19"/>
        <v>0</v>
      </c>
      <c r="I169" s="116">
        <f t="shared" si="15"/>
        <v>0</v>
      </c>
      <c r="J169" s="116">
        <f t="shared" si="16"/>
        <v>0</v>
      </c>
      <c r="K169" s="116">
        <f t="shared" si="17"/>
        <v>0</v>
      </c>
    </row>
    <row r="170" spans="2:11" x14ac:dyDescent="0.25">
      <c r="B170" s="45">
        <f>'B. Member Information'!J187</f>
        <v>0</v>
      </c>
      <c r="C170" s="45">
        <f>'B. Member Information'!I187</f>
        <v>0</v>
      </c>
      <c r="D170" s="58">
        <f>'B. Member Information'!G187</f>
        <v>0</v>
      </c>
      <c r="E170">
        <f t="shared" si="18"/>
        <v>0</v>
      </c>
      <c r="F170">
        <f t="shared" si="14"/>
        <v>0</v>
      </c>
      <c r="G170" s="47">
        <f>'B. Member Information'!K187</f>
        <v>0</v>
      </c>
      <c r="H170" s="53">
        <f t="shared" si="19"/>
        <v>0</v>
      </c>
      <c r="I170" s="116">
        <f t="shared" si="15"/>
        <v>0</v>
      </c>
      <c r="J170" s="116">
        <f t="shared" si="16"/>
        <v>0</v>
      </c>
      <c r="K170" s="116">
        <f t="shared" si="17"/>
        <v>0</v>
      </c>
    </row>
    <row r="171" spans="2:11" x14ac:dyDescent="0.25">
      <c r="B171" s="45">
        <f>'B. Member Information'!J188</f>
        <v>0</v>
      </c>
      <c r="C171" s="45">
        <f>'B. Member Information'!I188</f>
        <v>0</v>
      </c>
      <c r="D171" s="58">
        <f>'B. Member Information'!G188</f>
        <v>0</v>
      </c>
      <c r="E171">
        <f t="shared" si="18"/>
        <v>0</v>
      </c>
      <c r="F171">
        <f t="shared" si="14"/>
        <v>0</v>
      </c>
      <c r="G171" s="47">
        <f>'B. Member Information'!K188</f>
        <v>0</v>
      </c>
      <c r="H171" s="53">
        <f t="shared" si="19"/>
        <v>0</v>
      </c>
      <c r="I171" s="116">
        <f t="shared" si="15"/>
        <v>0</v>
      </c>
      <c r="J171" s="116">
        <f t="shared" si="16"/>
        <v>0</v>
      </c>
      <c r="K171" s="116">
        <f t="shared" si="17"/>
        <v>0</v>
      </c>
    </row>
    <row r="172" spans="2:11" x14ac:dyDescent="0.25">
      <c r="B172" s="45">
        <f>'B. Member Information'!J189</f>
        <v>0</v>
      </c>
      <c r="C172" s="45">
        <f>'B. Member Information'!I189</f>
        <v>0</v>
      </c>
      <c r="D172" s="58">
        <f>'B. Member Information'!G189</f>
        <v>0</v>
      </c>
      <c r="E172">
        <f t="shared" si="18"/>
        <v>0</v>
      </c>
      <c r="F172">
        <f t="shared" si="14"/>
        <v>0</v>
      </c>
      <c r="G172" s="47">
        <f>'B. Member Information'!K189</f>
        <v>0</v>
      </c>
      <c r="H172" s="53">
        <f t="shared" si="19"/>
        <v>0</v>
      </c>
      <c r="I172" s="116">
        <f t="shared" si="15"/>
        <v>0</v>
      </c>
      <c r="J172" s="116">
        <f t="shared" si="16"/>
        <v>0</v>
      </c>
      <c r="K172" s="116">
        <f t="shared" si="17"/>
        <v>0</v>
      </c>
    </row>
    <row r="173" spans="2:11" x14ac:dyDescent="0.25">
      <c r="B173" s="45">
        <f>'B. Member Information'!J190</f>
        <v>0</v>
      </c>
      <c r="C173" s="45">
        <f>'B. Member Information'!I190</f>
        <v>0</v>
      </c>
      <c r="D173" s="58">
        <f>'B. Member Information'!G190</f>
        <v>0</v>
      </c>
      <c r="E173">
        <f t="shared" si="18"/>
        <v>0</v>
      </c>
      <c r="F173">
        <f t="shared" si="14"/>
        <v>0</v>
      </c>
      <c r="G173" s="47">
        <f>'B. Member Information'!K190</f>
        <v>0</v>
      </c>
      <c r="H173" s="53">
        <f t="shared" si="19"/>
        <v>0</v>
      </c>
      <c r="I173" s="116">
        <f t="shared" si="15"/>
        <v>0</v>
      </c>
      <c r="J173" s="116">
        <f t="shared" si="16"/>
        <v>0</v>
      </c>
      <c r="K173" s="116">
        <f t="shared" si="17"/>
        <v>0</v>
      </c>
    </row>
    <row r="174" spans="2:11" x14ac:dyDescent="0.25">
      <c r="B174" s="45">
        <f>'B. Member Information'!J191</f>
        <v>0</v>
      </c>
      <c r="C174" s="45">
        <f>'B. Member Information'!I191</f>
        <v>0</v>
      </c>
      <c r="D174" s="58">
        <f>'B. Member Information'!G191</f>
        <v>0</v>
      </c>
      <c r="E174">
        <f t="shared" si="18"/>
        <v>0</v>
      </c>
      <c r="F174">
        <f t="shared" si="14"/>
        <v>0</v>
      </c>
      <c r="G174" s="47">
        <f>'B. Member Information'!K191</f>
        <v>0</v>
      </c>
      <c r="H174" s="53">
        <f t="shared" si="19"/>
        <v>0</v>
      </c>
      <c r="I174" s="116">
        <f t="shared" si="15"/>
        <v>0</v>
      </c>
      <c r="J174" s="116">
        <f t="shared" si="16"/>
        <v>0</v>
      </c>
      <c r="K174" s="116">
        <f t="shared" si="17"/>
        <v>0</v>
      </c>
    </row>
    <row r="175" spans="2:11" x14ac:dyDescent="0.25">
      <c r="B175" s="45">
        <f>'B. Member Information'!J192</f>
        <v>0</v>
      </c>
      <c r="C175" s="45">
        <f>'B. Member Information'!I192</f>
        <v>0</v>
      </c>
      <c r="D175" s="58">
        <f>'B. Member Information'!G192</f>
        <v>0</v>
      </c>
      <c r="E175">
        <f t="shared" si="18"/>
        <v>0</v>
      </c>
      <c r="F175">
        <f t="shared" si="14"/>
        <v>0</v>
      </c>
      <c r="G175" s="47">
        <f>'B. Member Information'!K192</f>
        <v>0</v>
      </c>
      <c r="H175" s="53">
        <f t="shared" si="19"/>
        <v>0</v>
      </c>
      <c r="I175" s="116">
        <f t="shared" si="15"/>
        <v>0</v>
      </c>
      <c r="J175" s="116">
        <f t="shared" si="16"/>
        <v>0</v>
      </c>
      <c r="K175" s="116">
        <f t="shared" si="17"/>
        <v>0</v>
      </c>
    </row>
    <row r="176" spans="2:11" x14ac:dyDescent="0.25">
      <c r="B176" s="45">
        <f>'B. Member Information'!J193</f>
        <v>0</v>
      </c>
      <c r="C176" s="45">
        <f>'B. Member Information'!I193</f>
        <v>0</v>
      </c>
      <c r="D176" s="58">
        <f>'B. Member Information'!G193</f>
        <v>0</v>
      </c>
      <c r="E176">
        <f t="shared" si="18"/>
        <v>0</v>
      </c>
      <c r="F176">
        <f t="shared" si="14"/>
        <v>0</v>
      </c>
      <c r="G176" s="47">
        <f>'B. Member Information'!K193</f>
        <v>0</v>
      </c>
      <c r="H176" s="53">
        <f t="shared" si="19"/>
        <v>0</v>
      </c>
      <c r="I176" s="116">
        <f t="shared" si="15"/>
        <v>0</v>
      </c>
      <c r="J176" s="116">
        <f t="shared" si="16"/>
        <v>0</v>
      </c>
      <c r="K176" s="116">
        <f t="shared" si="17"/>
        <v>0</v>
      </c>
    </row>
    <row r="177" spans="2:11" x14ac:dyDescent="0.25">
      <c r="B177" s="45">
        <f>'B. Member Information'!J194</f>
        <v>0</v>
      </c>
      <c r="C177" s="45">
        <f>'B. Member Information'!I194</f>
        <v>0</v>
      </c>
      <c r="D177" s="58">
        <f>'B. Member Information'!G194</f>
        <v>0</v>
      </c>
      <c r="E177">
        <f t="shared" si="18"/>
        <v>0</v>
      </c>
      <c r="F177">
        <f t="shared" si="14"/>
        <v>0</v>
      </c>
      <c r="G177" s="47">
        <f>'B. Member Information'!K194</f>
        <v>0</v>
      </c>
      <c r="H177" s="53">
        <f t="shared" si="19"/>
        <v>0</v>
      </c>
      <c r="I177" s="116">
        <f t="shared" si="15"/>
        <v>0</v>
      </c>
      <c r="J177" s="116">
        <f t="shared" si="16"/>
        <v>0</v>
      </c>
      <c r="K177" s="116">
        <f t="shared" si="17"/>
        <v>0</v>
      </c>
    </row>
    <row r="178" spans="2:11" x14ac:dyDescent="0.25">
      <c r="B178" s="45">
        <f>'B. Member Information'!J195</f>
        <v>0</v>
      </c>
      <c r="C178" s="45">
        <f>'B. Member Information'!I195</f>
        <v>0</v>
      </c>
      <c r="D178" s="58">
        <f>'B. Member Information'!G195</f>
        <v>0</v>
      </c>
      <c r="E178">
        <f t="shared" si="18"/>
        <v>0</v>
      </c>
      <c r="F178">
        <f t="shared" si="14"/>
        <v>0</v>
      </c>
      <c r="G178" s="47">
        <f>'B. Member Information'!K195</f>
        <v>0</v>
      </c>
      <c r="H178" s="53">
        <f t="shared" si="19"/>
        <v>0</v>
      </c>
      <c r="I178" s="116">
        <f t="shared" si="15"/>
        <v>0</v>
      </c>
      <c r="J178" s="116">
        <f t="shared" si="16"/>
        <v>0</v>
      </c>
      <c r="K178" s="116">
        <f t="shared" si="17"/>
        <v>0</v>
      </c>
    </row>
    <row r="179" spans="2:11" x14ac:dyDescent="0.25">
      <c r="B179" s="45">
        <f>'B. Member Information'!J196</f>
        <v>0</v>
      </c>
      <c r="C179" s="45">
        <f>'B. Member Information'!I196</f>
        <v>0</v>
      </c>
      <c r="D179" s="58">
        <f>'B. Member Information'!G196</f>
        <v>0</v>
      </c>
      <c r="E179">
        <f t="shared" si="18"/>
        <v>0</v>
      </c>
      <c r="F179">
        <f t="shared" si="14"/>
        <v>0</v>
      </c>
      <c r="G179" s="47">
        <f>'B. Member Information'!K196</f>
        <v>0</v>
      </c>
      <c r="H179" s="53">
        <f t="shared" si="19"/>
        <v>0</v>
      </c>
      <c r="I179" s="116">
        <f t="shared" si="15"/>
        <v>0</v>
      </c>
      <c r="J179" s="116">
        <f t="shared" si="16"/>
        <v>0</v>
      </c>
      <c r="K179" s="116">
        <f t="shared" si="17"/>
        <v>0</v>
      </c>
    </row>
    <row r="180" spans="2:11" x14ac:dyDescent="0.25">
      <c r="B180" s="45">
        <f>'B. Member Information'!J197</f>
        <v>0</v>
      </c>
      <c r="C180" s="45">
        <f>'B. Member Information'!I197</f>
        <v>0</v>
      </c>
      <c r="D180" s="58">
        <f>'B. Member Information'!G197</f>
        <v>0</v>
      </c>
      <c r="E180">
        <f t="shared" si="18"/>
        <v>0</v>
      </c>
      <c r="F180">
        <f t="shared" si="14"/>
        <v>0</v>
      </c>
      <c r="G180" s="47">
        <f>'B. Member Information'!K197</f>
        <v>0</v>
      </c>
      <c r="H180" s="53">
        <f t="shared" si="19"/>
        <v>0</v>
      </c>
      <c r="I180" s="116">
        <f t="shared" si="15"/>
        <v>0</v>
      </c>
      <c r="J180" s="116">
        <f t="shared" si="16"/>
        <v>0</v>
      </c>
      <c r="K180" s="116">
        <f t="shared" si="17"/>
        <v>0</v>
      </c>
    </row>
    <row r="181" spans="2:11" x14ac:dyDescent="0.25">
      <c r="B181" s="45">
        <f>'B. Member Information'!J198</f>
        <v>0</v>
      </c>
      <c r="C181" s="45">
        <f>'B. Member Information'!I198</f>
        <v>0</v>
      </c>
      <c r="D181" s="58">
        <f>'B. Member Information'!G198</f>
        <v>0</v>
      </c>
      <c r="E181">
        <f t="shared" si="18"/>
        <v>0</v>
      </c>
      <c r="F181">
        <f t="shared" si="14"/>
        <v>0</v>
      </c>
      <c r="G181" s="47">
        <f>'B. Member Information'!K198</f>
        <v>0</v>
      </c>
      <c r="H181" s="53">
        <f t="shared" si="19"/>
        <v>0</v>
      </c>
      <c r="I181" s="116">
        <f t="shared" si="15"/>
        <v>0</v>
      </c>
      <c r="J181" s="116">
        <f t="shared" si="16"/>
        <v>0</v>
      </c>
      <c r="K181" s="116">
        <f t="shared" si="17"/>
        <v>0</v>
      </c>
    </row>
    <row r="182" spans="2:11" x14ac:dyDescent="0.25">
      <c r="B182" s="45">
        <f>'B. Member Information'!J199</f>
        <v>0</v>
      </c>
      <c r="C182" s="45">
        <f>'B. Member Information'!I199</f>
        <v>0</v>
      </c>
      <c r="D182" s="58">
        <f>'B. Member Information'!G199</f>
        <v>0</v>
      </c>
      <c r="E182">
        <f t="shared" si="18"/>
        <v>0</v>
      </c>
      <c r="F182">
        <f t="shared" si="14"/>
        <v>0</v>
      </c>
      <c r="G182" s="47">
        <f>'B. Member Information'!K199</f>
        <v>0</v>
      </c>
      <c r="H182" s="53">
        <f t="shared" si="19"/>
        <v>0</v>
      </c>
      <c r="I182" s="116">
        <f t="shared" si="15"/>
        <v>0</v>
      </c>
      <c r="J182" s="116">
        <f t="shared" si="16"/>
        <v>0</v>
      </c>
      <c r="K182" s="116">
        <f t="shared" si="17"/>
        <v>0</v>
      </c>
    </row>
    <row r="183" spans="2:11" x14ac:dyDescent="0.25">
      <c r="B183" s="45">
        <f>'B. Member Information'!J200</f>
        <v>0</v>
      </c>
      <c r="C183" s="45">
        <f>'B. Member Information'!I200</f>
        <v>0</v>
      </c>
      <c r="D183" s="58">
        <f>'B. Member Information'!G200</f>
        <v>0</v>
      </c>
      <c r="E183">
        <f t="shared" si="18"/>
        <v>0</v>
      </c>
      <c r="F183">
        <f t="shared" si="14"/>
        <v>0</v>
      </c>
      <c r="G183" s="47">
        <f>'B. Member Information'!K200</f>
        <v>0</v>
      </c>
      <c r="H183" s="53">
        <f t="shared" si="19"/>
        <v>0</v>
      </c>
      <c r="I183" s="116">
        <f t="shared" si="15"/>
        <v>0</v>
      </c>
      <c r="J183" s="116">
        <f t="shared" si="16"/>
        <v>0</v>
      </c>
      <c r="K183" s="116">
        <f t="shared" si="17"/>
        <v>0</v>
      </c>
    </row>
    <row r="184" spans="2:11" x14ac:dyDescent="0.25">
      <c r="B184" s="45">
        <f>'B. Member Information'!J201</f>
        <v>0</v>
      </c>
      <c r="C184" s="45">
        <f>'B. Member Information'!I201</f>
        <v>0</v>
      </c>
      <c r="D184" s="58">
        <f>'B. Member Information'!G201</f>
        <v>0</v>
      </c>
      <c r="E184">
        <f t="shared" si="18"/>
        <v>0</v>
      </c>
      <c r="F184">
        <f t="shared" si="14"/>
        <v>0</v>
      </c>
      <c r="G184" s="47">
        <f>'B. Member Information'!K201</f>
        <v>0</v>
      </c>
      <c r="H184" s="53">
        <f t="shared" si="19"/>
        <v>0</v>
      </c>
      <c r="I184" s="116">
        <f t="shared" si="15"/>
        <v>0</v>
      </c>
      <c r="J184" s="116">
        <f t="shared" si="16"/>
        <v>0</v>
      </c>
      <c r="K184" s="116">
        <f t="shared" si="17"/>
        <v>0</v>
      </c>
    </row>
    <row r="185" spans="2:11" x14ac:dyDescent="0.25">
      <c r="B185" s="45">
        <f>'B. Member Information'!J202</f>
        <v>0</v>
      </c>
      <c r="C185" s="45">
        <f>'B. Member Information'!I202</f>
        <v>0</v>
      </c>
      <c r="D185" s="58">
        <f>'B. Member Information'!G202</f>
        <v>0</v>
      </c>
      <c r="E185">
        <f t="shared" si="18"/>
        <v>0</v>
      </c>
      <c r="F185">
        <f t="shared" si="14"/>
        <v>0</v>
      </c>
      <c r="G185" s="47">
        <f>'B. Member Information'!K202</f>
        <v>0</v>
      </c>
      <c r="H185" s="53">
        <f t="shared" si="19"/>
        <v>0</v>
      </c>
      <c r="I185" s="116">
        <f t="shared" si="15"/>
        <v>0</v>
      </c>
      <c r="J185" s="116">
        <f t="shared" si="16"/>
        <v>0</v>
      </c>
      <c r="K185" s="116">
        <f t="shared" si="17"/>
        <v>0</v>
      </c>
    </row>
    <row r="186" spans="2:11" x14ac:dyDescent="0.25">
      <c r="B186" s="45">
        <f>'B. Member Information'!J203</f>
        <v>0</v>
      </c>
      <c r="C186" s="45">
        <f>'B. Member Information'!I203</f>
        <v>0</v>
      </c>
      <c r="D186" s="58">
        <f>'B. Member Information'!G203</f>
        <v>0</v>
      </c>
      <c r="E186">
        <f t="shared" si="18"/>
        <v>0</v>
      </c>
      <c r="F186">
        <f t="shared" si="14"/>
        <v>0</v>
      </c>
      <c r="G186" s="47">
        <f>'B. Member Information'!K203</f>
        <v>0</v>
      </c>
      <c r="H186" s="53">
        <f t="shared" si="19"/>
        <v>0</v>
      </c>
      <c r="I186" s="116">
        <f t="shared" si="15"/>
        <v>0</v>
      </c>
      <c r="J186" s="116">
        <f t="shared" si="16"/>
        <v>0</v>
      </c>
      <c r="K186" s="116">
        <f t="shared" si="17"/>
        <v>0</v>
      </c>
    </row>
    <row r="187" spans="2:11" x14ac:dyDescent="0.25">
      <c r="B187" s="45">
        <f>'B. Member Information'!J204</f>
        <v>0</v>
      </c>
      <c r="C187" s="45">
        <f>'B. Member Information'!I204</f>
        <v>0</v>
      </c>
      <c r="D187" s="58">
        <f>'B. Member Information'!G204</f>
        <v>0</v>
      </c>
      <c r="E187">
        <f t="shared" si="18"/>
        <v>0</v>
      </c>
      <c r="F187">
        <f t="shared" si="14"/>
        <v>0</v>
      </c>
      <c r="G187" s="47">
        <f>'B. Member Information'!K204</f>
        <v>0</v>
      </c>
      <c r="H187" s="53">
        <f t="shared" si="19"/>
        <v>0</v>
      </c>
      <c r="I187" s="116">
        <f t="shared" si="15"/>
        <v>0</v>
      </c>
      <c r="J187" s="116">
        <f t="shared" si="16"/>
        <v>0</v>
      </c>
      <c r="K187" s="116">
        <f t="shared" si="17"/>
        <v>0</v>
      </c>
    </row>
    <row r="188" spans="2:11" x14ac:dyDescent="0.25">
      <c r="B188" s="45">
        <f>'B. Member Information'!J205</f>
        <v>0</v>
      </c>
      <c r="C188" s="45">
        <f>'B. Member Information'!I205</f>
        <v>0</v>
      </c>
      <c r="D188" s="58">
        <f>'B. Member Information'!G205</f>
        <v>0</v>
      </c>
      <c r="E188">
        <f t="shared" si="18"/>
        <v>0</v>
      </c>
      <c r="F188">
        <f t="shared" si="14"/>
        <v>0</v>
      </c>
      <c r="G188" s="47">
        <f>'B. Member Information'!K205</f>
        <v>0</v>
      </c>
      <c r="H188" s="53">
        <f t="shared" si="19"/>
        <v>0</v>
      </c>
      <c r="I188" s="116">
        <f t="shared" si="15"/>
        <v>0</v>
      </c>
      <c r="J188" s="116">
        <f t="shared" si="16"/>
        <v>0</v>
      </c>
      <c r="K188" s="116">
        <f t="shared" si="17"/>
        <v>0</v>
      </c>
    </row>
    <row r="189" spans="2:11" x14ac:dyDescent="0.25">
      <c r="B189" s="45">
        <f>'B. Member Information'!J206</f>
        <v>0</v>
      </c>
      <c r="C189" s="45">
        <f>'B. Member Information'!I206</f>
        <v>0</v>
      </c>
      <c r="D189" s="58">
        <f>'B. Member Information'!G206</f>
        <v>0</v>
      </c>
      <c r="E189">
        <f t="shared" si="18"/>
        <v>0</v>
      </c>
      <c r="F189">
        <f t="shared" si="14"/>
        <v>0</v>
      </c>
      <c r="G189" s="47">
        <f>'B. Member Information'!K206</f>
        <v>0</v>
      </c>
      <c r="H189" s="53">
        <f t="shared" si="19"/>
        <v>0</v>
      </c>
      <c r="I189" s="116">
        <f t="shared" si="15"/>
        <v>0</v>
      </c>
      <c r="J189" s="116">
        <f t="shared" si="16"/>
        <v>0</v>
      </c>
      <c r="K189" s="116">
        <f t="shared" si="17"/>
        <v>0</v>
      </c>
    </row>
    <row r="190" spans="2:11" x14ac:dyDescent="0.25">
      <c r="B190" s="45">
        <f>'B. Member Information'!J207</f>
        <v>0</v>
      </c>
      <c r="C190" s="45">
        <f>'B. Member Information'!I207</f>
        <v>0</v>
      </c>
      <c r="D190" s="58">
        <f>'B. Member Information'!G207</f>
        <v>0</v>
      </c>
      <c r="E190">
        <f t="shared" si="18"/>
        <v>0</v>
      </c>
      <c r="F190">
        <f t="shared" si="14"/>
        <v>0</v>
      </c>
      <c r="G190" s="47">
        <f>'B. Member Information'!K207</f>
        <v>0</v>
      </c>
      <c r="H190" s="53">
        <f t="shared" si="19"/>
        <v>0</v>
      </c>
      <c r="I190" s="116">
        <f t="shared" si="15"/>
        <v>0</v>
      </c>
      <c r="J190" s="116">
        <f t="shared" si="16"/>
        <v>0</v>
      </c>
      <c r="K190" s="116">
        <f t="shared" si="17"/>
        <v>0</v>
      </c>
    </row>
    <row r="191" spans="2:11" x14ac:dyDescent="0.25">
      <c r="B191" s="45">
        <f>'B. Member Information'!J208</f>
        <v>0</v>
      </c>
      <c r="C191" s="45">
        <f>'B. Member Information'!I208</f>
        <v>0</v>
      </c>
      <c r="D191" s="58">
        <f>'B. Member Information'!G208</f>
        <v>0</v>
      </c>
      <c r="E191">
        <f t="shared" si="18"/>
        <v>0</v>
      </c>
      <c r="F191">
        <f t="shared" si="14"/>
        <v>0</v>
      </c>
      <c r="G191" s="47">
        <f>'B. Member Information'!K208</f>
        <v>0</v>
      </c>
      <c r="H191" s="53">
        <f t="shared" si="19"/>
        <v>0</v>
      </c>
      <c r="I191" s="116">
        <f t="shared" si="15"/>
        <v>0</v>
      </c>
      <c r="J191" s="116">
        <f t="shared" si="16"/>
        <v>0</v>
      </c>
      <c r="K191" s="116">
        <f t="shared" si="17"/>
        <v>0</v>
      </c>
    </row>
    <row r="192" spans="2:11" x14ac:dyDescent="0.25">
      <c r="B192" s="45">
        <f>'B. Member Information'!J209</f>
        <v>0</v>
      </c>
      <c r="C192" s="45">
        <f>'B. Member Information'!I209</f>
        <v>0</v>
      </c>
      <c r="D192" s="58">
        <f>'B. Member Information'!G209</f>
        <v>0</v>
      </c>
      <c r="E192">
        <f t="shared" si="18"/>
        <v>0</v>
      </c>
      <c r="F192">
        <f t="shared" si="14"/>
        <v>0</v>
      </c>
      <c r="G192" s="47">
        <f>'B. Member Information'!K209</f>
        <v>0</v>
      </c>
      <c r="H192" s="53">
        <f t="shared" si="19"/>
        <v>0</v>
      </c>
      <c r="I192" s="116">
        <f t="shared" si="15"/>
        <v>0</v>
      </c>
      <c r="J192" s="116">
        <f t="shared" si="16"/>
        <v>0</v>
      </c>
      <c r="K192" s="116">
        <f t="shared" si="17"/>
        <v>0</v>
      </c>
    </row>
    <row r="193" spans="2:11" x14ac:dyDescent="0.25">
      <c r="B193" s="45">
        <f>'B. Member Information'!J210</f>
        <v>0</v>
      </c>
      <c r="C193" s="45">
        <f>'B. Member Information'!I210</f>
        <v>0</v>
      </c>
      <c r="D193" s="58">
        <f>'B. Member Information'!G210</f>
        <v>0</v>
      </c>
      <c r="E193">
        <f t="shared" si="18"/>
        <v>0</v>
      </c>
      <c r="F193">
        <f t="shared" si="14"/>
        <v>0</v>
      </c>
      <c r="G193" s="47">
        <f>'B. Member Information'!K210</f>
        <v>0</v>
      </c>
      <c r="H193" s="53">
        <f t="shared" si="19"/>
        <v>0</v>
      </c>
      <c r="I193" s="116">
        <f t="shared" si="15"/>
        <v>0</v>
      </c>
      <c r="J193" s="116">
        <f t="shared" si="16"/>
        <v>0</v>
      </c>
      <c r="K193" s="116">
        <f t="shared" si="17"/>
        <v>0</v>
      </c>
    </row>
    <row r="194" spans="2:11" x14ac:dyDescent="0.25">
      <c r="B194" s="45">
        <f>'B. Member Information'!J211</f>
        <v>0</v>
      </c>
      <c r="C194" s="45">
        <f>'B. Member Information'!I211</f>
        <v>0</v>
      </c>
      <c r="D194" s="58">
        <f>'B. Member Information'!G211</f>
        <v>0</v>
      </c>
      <c r="E194">
        <f t="shared" si="18"/>
        <v>0</v>
      </c>
      <c r="F194">
        <f t="shared" si="14"/>
        <v>0</v>
      </c>
      <c r="G194" s="47">
        <f>'B. Member Information'!K211</f>
        <v>0</v>
      </c>
      <c r="H194" s="53">
        <f t="shared" si="19"/>
        <v>0</v>
      </c>
      <c r="I194" s="116">
        <f t="shared" si="15"/>
        <v>0</v>
      </c>
      <c r="J194" s="116">
        <f t="shared" si="16"/>
        <v>0</v>
      </c>
      <c r="K194" s="116">
        <f t="shared" si="17"/>
        <v>0</v>
      </c>
    </row>
    <row r="195" spans="2:11" x14ac:dyDescent="0.25">
      <c r="B195" s="45">
        <f>'B. Member Information'!J212</f>
        <v>0</v>
      </c>
      <c r="C195" s="45">
        <f>'B. Member Information'!I212</f>
        <v>0</v>
      </c>
      <c r="D195" s="58">
        <f>'B. Member Information'!G212</f>
        <v>0</v>
      </c>
      <c r="E195">
        <f t="shared" si="18"/>
        <v>0</v>
      </c>
      <c r="F195">
        <f t="shared" si="14"/>
        <v>0</v>
      </c>
      <c r="G195" s="47">
        <f>'B. Member Information'!K212</f>
        <v>0</v>
      </c>
      <c r="H195" s="53">
        <f t="shared" si="19"/>
        <v>0</v>
      </c>
      <c r="I195" s="116">
        <f t="shared" si="15"/>
        <v>0</v>
      </c>
      <c r="J195" s="116">
        <f t="shared" si="16"/>
        <v>0</v>
      </c>
      <c r="K195" s="116">
        <f t="shared" si="17"/>
        <v>0</v>
      </c>
    </row>
    <row r="196" spans="2:11" x14ac:dyDescent="0.25">
      <c r="B196" s="45">
        <f>'B. Member Information'!J213</f>
        <v>0</v>
      </c>
      <c r="C196" s="45">
        <f>'B. Member Information'!I213</f>
        <v>0</v>
      </c>
      <c r="D196" s="58">
        <f>'B. Member Information'!G213</f>
        <v>0</v>
      </c>
      <c r="E196">
        <f t="shared" si="18"/>
        <v>0</v>
      </c>
      <c r="F196">
        <f t="shared" si="14"/>
        <v>0</v>
      </c>
      <c r="G196" s="47">
        <f>'B. Member Information'!K213</f>
        <v>0</v>
      </c>
      <c r="H196" s="53">
        <f t="shared" si="19"/>
        <v>0</v>
      </c>
      <c r="I196" s="116">
        <f t="shared" si="15"/>
        <v>0</v>
      </c>
      <c r="J196" s="116">
        <f t="shared" si="16"/>
        <v>0</v>
      </c>
      <c r="K196" s="116">
        <f t="shared" si="17"/>
        <v>0</v>
      </c>
    </row>
    <row r="197" spans="2:11" x14ac:dyDescent="0.25">
      <c r="B197" s="45">
        <f>'B. Member Information'!J214</f>
        <v>0</v>
      </c>
      <c r="C197" s="45">
        <f>'B. Member Information'!I214</f>
        <v>0</v>
      </c>
      <c r="D197" s="58">
        <f>'B. Member Information'!G214</f>
        <v>0</v>
      </c>
      <c r="E197">
        <f t="shared" si="18"/>
        <v>0</v>
      </c>
      <c r="F197">
        <f t="shared" si="14"/>
        <v>0</v>
      </c>
      <c r="G197" s="47">
        <f>'B. Member Information'!K214</f>
        <v>0</v>
      </c>
      <c r="H197" s="53">
        <f t="shared" si="19"/>
        <v>0</v>
      </c>
      <c r="I197" s="116">
        <f t="shared" si="15"/>
        <v>0</v>
      </c>
      <c r="J197" s="116">
        <f t="shared" si="16"/>
        <v>0</v>
      </c>
      <c r="K197" s="116">
        <f t="shared" si="17"/>
        <v>0</v>
      </c>
    </row>
    <row r="198" spans="2:11" x14ac:dyDescent="0.25">
      <c r="B198" s="45">
        <f>'B. Member Information'!J215</f>
        <v>0</v>
      </c>
      <c r="C198" s="45">
        <f>'B. Member Information'!I215</f>
        <v>0</v>
      </c>
      <c r="D198" s="58">
        <f>'B. Member Information'!G215</f>
        <v>0</v>
      </c>
      <c r="E198">
        <f t="shared" si="18"/>
        <v>0</v>
      </c>
      <c r="F198">
        <f t="shared" ref="F198:F261" si="20">IFERROR(IF(C198="AHP",D198,0),0)</f>
        <v>0</v>
      </c>
      <c r="G198" s="47">
        <f>'B. Member Information'!K215</f>
        <v>0</v>
      </c>
      <c r="H198" s="53">
        <f t="shared" si="19"/>
        <v>0</v>
      </c>
      <c r="I198" s="116">
        <f t="shared" si="15"/>
        <v>0</v>
      </c>
      <c r="J198" s="116">
        <f t="shared" si="16"/>
        <v>0</v>
      </c>
      <c r="K198" s="116">
        <f t="shared" si="17"/>
        <v>0</v>
      </c>
    </row>
    <row r="199" spans="2:11" x14ac:dyDescent="0.25">
      <c r="B199" s="45">
        <f>'B. Member Information'!J216</f>
        <v>0</v>
      </c>
      <c r="C199" s="45">
        <f>'B. Member Information'!I216</f>
        <v>0</v>
      </c>
      <c r="D199" s="58">
        <f>'B. Member Information'!G216</f>
        <v>0</v>
      </c>
      <c r="E199">
        <f t="shared" si="18"/>
        <v>0</v>
      </c>
      <c r="F199">
        <f t="shared" si="20"/>
        <v>0</v>
      </c>
      <c r="G199" s="47">
        <f>'B. Member Information'!K216</f>
        <v>0</v>
      </c>
      <c r="H199" s="53">
        <f t="shared" si="19"/>
        <v>0</v>
      </c>
      <c r="I199" s="116">
        <f t="shared" ref="I199:I262" si="21">COUNTIF(B199,"Y")</f>
        <v>0</v>
      </c>
      <c r="J199" s="116">
        <f t="shared" ref="J199:J262" si="22">COUNTIF(C199,"AHP")</f>
        <v>0</v>
      </c>
      <c r="K199" s="116">
        <f t="shared" ref="K199:K262" si="23">I199-J199</f>
        <v>0</v>
      </c>
    </row>
    <row r="200" spans="2:11" x14ac:dyDescent="0.25">
      <c r="B200" s="45">
        <f>'B. Member Information'!J217</f>
        <v>0</v>
      </c>
      <c r="C200" s="45">
        <f>'B. Member Information'!I217</f>
        <v>0</v>
      </c>
      <c r="D200" s="58">
        <f>'B. Member Information'!G217</f>
        <v>0</v>
      </c>
      <c r="E200">
        <f t="shared" si="18"/>
        <v>0</v>
      </c>
      <c r="F200">
        <f t="shared" si="20"/>
        <v>0</v>
      </c>
      <c r="G200" s="47">
        <f>'B. Member Information'!K217</f>
        <v>0</v>
      </c>
      <c r="H200" s="53">
        <f t="shared" si="19"/>
        <v>0</v>
      </c>
      <c r="I200" s="116">
        <f t="shared" si="21"/>
        <v>0</v>
      </c>
      <c r="J200" s="116">
        <f t="shared" si="22"/>
        <v>0</v>
      </c>
      <c r="K200" s="116">
        <f t="shared" si="23"/>
        <v>0</v>
      </c>
    </row>
    <row r="201" spans="2:11" x14ac:dyDescent="0.25">
      <c r="B201" s="45">
        <f>'B. Member Information'!J218</f>
        <v>0</v>
      </c>
      <c r="C201" s="45">
        <f>'B. Member Information'!I218</f>
        <v>0</v>
      </c>
      <c r="D201" s="58">
        <f>'B. Member Information'!G218</f>
        <v>0</v>
      </c>
      <c r="E201">
        <f t="shared" si="18"/>
        <v>0</v>
      </c>
      <c r="F201">
        <f t="shared" si="20"/>
        <v>0</v>
      </c>
      <c r="G201" s="47">
        <f>'B. Member Information'!K218</f>
        <v>0</v>
      </c>
      <c r="H201" s="53">
        <f t="shared" si="19"/>
        <v>0</v>
      </c>
      <c r="I201" s="116">
        <f t="shared" si="21"/>
        <v>0</v>
      </c>
      <c r="J201" s="116">
        <f t="shared" si="22"/>
        <v>0</v>
      </c>
      <c r="K201" s="116">
        <f t="shared" si="23"/>
        <v>0</v>
      </c>
    </row>
    <row r="202" spans="2:11" x14ac:dyDescent="0.25">
      <c r="B202" s="45">
        <f>'B. Member Information'!J219</f>
        <v>0</v>
      </c>
      <c r="C202" s="45">
        <f>'B. Member Information'!I219</f>
        <v>0</v>
      </c>
      <c r="D202" s="58">
        <f>'B. Member Information'!G219</f>
        <v>0</v>
      </c>
      <c r="E202">
        <f t="shared" si="18"/>
        <v>0</v>
      </c>
      <c r="F202">
        <f t="shared" si="20"/>
        <v>0</v>
      </c>
      <c r="G202" s="47">
        <f>'B. Member Information'!K219</f>
        <v>0</v>
      </c>
      <c r="H202" s="53">
        <f t="shared" si="19"/>
        <v>0</v>
      </c>
      <c r="I202" s="116">
        <f t="shared" si="21"/>
        <v>0</v>
      </c>
      <c r="J202" s="116">
        <f t="shared" si="22"/>
        <v>0</v>
      </c>
      <c r="K202" s="116">
        <f t="shared" si="23"/>
        <v>0</v>
      </c>
    </row>
    <row r="203" spans="2:11" x14ac:dyDescent="0.25">
      <c r="B203" s="45">
        <f>'B. Member Information'!J220</f>
        <v>0</v>
      </c>
      <c r="C203" s="45">
        <f>'B. Member Information'!I220</f>
        <v>0</v>
      </c>
      <c r="D203" s="58">
        <f>'B. Member Information'!G220</f>
        <v>0</v>
      </c>
      <c r="E203">
        <f t="shared" si="18"/>
        <v>0</v>
      </c>
      <c r="F203">
        <f t="shared" si="20"/>
        <v>0</v>
      </c>
      <c r="G203" s="47">
        <f>'B. Member Information'!K220</f>
        <v>0</v>
      </c>
      <c r="H203" s="53">
        <f t="shared" si="19"/>
        <v>0</v>
      </c>
      <c r="I203" s="116">
        <f t="shared" si="21"/>
        <v>0</v>
      </c>
      <c r="J203" s="116">
        <f t="shared" si="22"/>
        <v>0</v>
      </c>
      <c r="K203" s="116">
        <f t="shared" si="23"/>
        <v>0</v>
      </c>
    </row>
    <row r="204" spans="2:11" x14ac:dyDescent="0.25">
      <c r="B204" s="45">
        <f>'B. Member Information'!J221</f>
        <v>0</v>
      </c>
      <c r="C204" s="45">
        <f>'B. Member Information'!I221</f>
        <v>0</v>
      </c>
      <c r="D204" s="58">
        <f>'B. Member Information'!G221</f>
        <v>0</v>
      </c>
      <c r="E204">
        <f t="shared" si="18"/>
        <v>0</v>
      </c>
      <c r="F204">
        <f t="shared" si="20"/>
        <v>0</v>
      </c>
      <c r="G204" s="47">
        <f>'B. Member Information'!K221</f>
        <v>0</v>
      </c>
      <c r="H204" s="53">
        <f t="shared" si="19"/>
        <v>0</v>
      </c>
      <c r="I204" s="116">
        <f t="shared" si="21"/>
        <v>0</v>
      </c>
      <c r="J204" s="116">
        <f t="shared" si="22"/>
        <v>0</v>
      </c>
      <c r="K204" s="116">
        <f t="shared" si="23"/>
        <v>0</v>
      </c>
    </row>
    <row r="205" spans="2:11" x14ac:dyDescent="0.25">
      <c r="B205" s="45">
        <f>'B. Member Information'!J222</f>
        <v>0</v>
      </c>
      <c r="C205" s="45">
        <f>'B. Member Information'!I222</f>
        <v>0</v>
      </c>
      <c r="D205" s="58">
        <f>'B. Member Information'!G222</f>
        <v>0</v>
      </c>
      <c r="E205">
        <f t="shared" si="18"/>
        <v>0</v>
      </c>
      <c r="F205">
        <f t="shared" si="20"/>
        <v>0</v>
      </c>
      <c r="G205" s="47">
        <f>'B. Member Information'!K222</f>
        <v>0</v>
      </c>
      <c r="H205" s="53">
        <f t="shared" si="19"/>
        <v>0</v>
      </c>
      <c r="I205" s="116">
        <f t="shared" si="21"/>
        <v>0</v>
      </c>
      <c r="J205" s="116">
        <f t="shared" si="22"/>
        <v>0</v>
      </c>
      <c r="K205" s="116">
        <f t="shared" si="23"/>
        <v>0</v>
      </c>
    </row>
    <row r="206" spans="2:11" x14ac:dyDescent="0.25">
      <c r="B206" s="45">
        <f>'B. Member Information'!J223</f>
        <v>0</v>
      </c>
      <c r="C206" s="45">
        <f>'B. Member Information'!I223</f>
        <v>0</v>
      </c>
      <c r="D206" s="58">
        <f>'B. Member Information'!G223</f>
        <v>0</v>
      </c>
      <c r="E206">
        <f t="shared" ref="E206:E269" si="24">IFERROR(IF(C206="y",D206,0),0)</f>
        <v>0</v>
      </c>
      <c r="F206">
        <f t="shared" si="20"/>
        <v>0</v>
      </c>
      <c r="G206" s="47">
        <f>'B. Member Information'!K223</f>
        <v>0</v>
      </c>
      <c r="H206" s="53">
        <f t="shared" ref="H206:H269" si="25">IF(B206="y",G206,0)</f>
        <v>0</v>
      </c>
      <c r="I206" s="116">
        <f t="shared" si="21"/>
        <v>0</v>
      </c>
      <c r="J206" s="116">
        <f t="shared" si="22"/>
        <v>0</v>
      </c>
      <c r="K206" s="116">
        <f t="shared" si="23"/>
        <v>0</v>
      </c>
    </row>
    <row r="207" spans="2:11" x14ac:dyDescent="0.25">
      <c r="B207" s="45">
        <f>'B. Member Information'!J224</f>
        <v>0</v>
      </c>
      <c r="C207" s="45">
        <f>'B. Member Information'!I224</f>
        <v>0</v>
      </c>
      <c r="D207" s="58">
        <f>'B. Member Information'!G224</f>
        <v>0</v>
      </c>
      <c r="E207">
        <f t="shared" si="24"/>
        <v>0</v>
      </c>
      <c r="F207">
        <f t="shared" si="20"/>
        <v>0</v>
      </c>
      <c r="G207" s="47">
        <f>'B. Member Information'!K224</f>
        <v>0</v>
      </c>
      <c r="H207" s="53">
        <f t="shared" si="25"/>
        <v>0</v>
      </c>
      <c r="I207" s="116">
        <f t="shared" si="21"/>
        <v>0</v>
      </c>
      <c r="J207" s="116">
        <f t="shared" si="22"/>
        <v>0</v>
      </c>
      <c r="K207" s="116">
        <f t="shared" si="23"/>
        <v>0</v>
      </c>
    </row>
    <row r="208" spans="2:11" x14ac:dyDescent="0.25">
      <c r="B208" s="45">
        <f>'B. Member Information'!J225</f>
        <v>0</v>
      </c>
      <c r="C208" s="45">
        <f>'B. Member Information'!I225</f>
        <v>0</v>
      </c>
      <c r="D208" s="58">
        <f>'B. Member Information'!G225</f>
        <v>0</v>
      </c>
      <c r="E208">
        <f t="shared" si="24"/>
        <v>0</v>
      </c>
      <c r="F208">
        <f t="shared" si="20"/>
        <v>0</v>
      </c>
      <c r="G208" s="47">
        <f>'B. Member Information'!K225</f>
        <v>0</v>
      </c>
      <c r="H208" s="53">
        <f t="shared" si="25"/>
        <v>0</v>
      </c>
      <c r="I208" s="116">
        <f t="shared" si="21"/>
        <v>0</v>
      </c>
      <c r="J208" s="116">
        <f t="shared" si="22"/>
        <v>0</v>
      </c>
      <c r="K208" s="116">
        <f t="shared" si="23"/>
        <v>0</v>
      </c>
    </row>
    <row r="209" spans="2:11" x14ac:dyDescent="0.25">
      <c r="B209" s="45">
        <f>'B. Member Information'!J226</f>
        <v>0</v>
      </c>
      <c r="C209" s="45">
        <f>'B. Member Information'!I226</f>
        <v>0</v>
      </c>
      <c r="D209" s="58">
        <f>'B. Member Information'!G226</f>
        <v>0</v>
      </c>
      <c r="E209">
        <f t="shared" si="24"/>
        <v>0</v>
      </c>
      <c r="F209">
        <f t="shared" si="20"/>
        <v>0</v>
      </c>
      <c r="G209" s="47">
        <f>'B. Member Information'!K226</f>
        <v>0</v>
      </c>
      <c r="H209" s="53">
        <f t="shared" si="25"/>
        <v>0</v>
      </c>
      <c r="I209" s="116">
        <f t="shared" si="21"/>
        <v>0</v>
      </c>
      <c r="J209" s="116">
        <f t="shared" si="22"/>
        <v>0</v>
      </c>
      <c r="K209" s="116">
        <f t="shared" si="23"/>
        <v>0</v>
      </c>
    </row>
    <row r="210" spans="2:11" x14ac:dyDescent="0.25">
      <c r="B210" s="45">
        <f>'B. Member Information'!J227</f>
        <v>0</v>
      </c>
      <c r="C210" s="45">
        <f>'B. Member Information'!I227</f>
        <v>0</v>
      </c>
      <c r="D210" s="58">
        <f>'B. Member Information'!G227</f>
        <v>0</v>
      </c>
      <c r="E210">
        <f t="shared" si="24"/>
        <v>0</v>
      </c>
      <c r="F210">
        <f t="shared" si="20"/>
        <v>0</v>
      </c>
      <c r="G210" s="47">
        <f>'B. Member Information'!K227</f>
        <v>0</v>
      </c>
      <c r="H210" s="53">
        <f t="shared" si="25"/>
        <v>0</v>
      </c>
      <c r="I210" s="116">
        <f t="shared" si="21"/>
        <v>0</v>
      </c>
      <c r="J210" s="116">
        <f t="shared" si="22"/>
        <v>0</v>
      </c>
      <c r="K210" s="116">
        <f t="shared" si="23"/>
        <v>0</v>
      </c>
    </row>
    <row r="211" spans="2:11" x14ac:dyDescent="0.25">
      <c r="B211" s="45">
        <f>'B. Member Information'!J228</f>
        <v>0</v>
      </c>
      <c r="C211" s="45">
        <f>'B. Member Information'!I228</f>
        <v>0</v>
      </c>
      <c r="D211" s="58">
        <f>'B. Member Information'!G228</f>
        <v>0</v>
      </c>
      <c r="E211">
        <f t="shared" si="24"/>
        <v>0</v>
      </c>
      <c r="F211">
        <f t="shared" si="20"/>
        <v>0</v>
      </c>
      <c r="G211" s="47">
        <f>'B. Member Information'!K228</f>
        <v>0</v>
      </c>
      <c r="H211" s="53">
        <f t="shared" si="25"/>
        <v>0</v>
      </c>
      <c r="I211" s="116">
        <f t="shared" si="21"/>
        <v>0</v>
      </c>
      <c r="J211" s="116">
        <f t="shared" si="22"/>
        <v>0</v>
      </c>
      <c r="K211" s="116">
        <f t="shared" si="23"/>
        <v>0</v>
      </c>
    </row>
    <row r="212" spans="2:11" x14ac:dyDescent="0.25">
      <c r="B212" s="45">
        <f>'B. Member Information'!J229</f>
        <v>0</v>
      </c>
      <c r="C212" s="45">
        <f>'B. Member Information'!I229</f>
        <v>0</v>
      </c>
      <c r="D212" s="58">
        <f>'B. Member Information'!G229</f>
        <v>0</v>
      </c>
      <c r="E212">
        <f t="shared" si="24"/>
        <v>0</v>
      </c>
      <c r="F212">
        <f t="shared" si="20"/>
        <v>0</v>
      </c>
      <c r="G212" s="47">
        <f>'B. Member Information'!K229</f>
        <v>0</v>
      </c>
      <c r="H212" s="53">
        <f t="shared" si="25"/>
        <v>0</v>
      </c>
      <c r="I212" s="116">
        <f t="shared" si="21"/>
        <v>0</v>
      </c>
      <c r="J212" s="116">
        <f t="shared" si="22"/>
        <v>0</v>
      </c>
      <c r="K212" s="116">
        <f t="shared" si="23"/>
        <v>0</v>
      </c>
    </row>
    <row r="213" spans="2:11" x14ac:dyDescent="0.25">
      <c r="B213" s="45">
        <f>'B. Member Information'!J230</f>
        <v>0</v>
      </c>
      <c r="C213" s="45">
        <f>'B. Member Information'!I230</f>
        <v>0</v>
      </c>
      <c r="D213" s="58">
        <f>'B. Member Information'!G230</f>
        <v>0</v>
      </c>
      <c r="E213">
        <f t="shared" si="24"/>
        <v>0</v>
      </c>
      <c r="F213">
        <f t="shared" si="20"/>
        <v>0</v>
      </c>
      <c r="G213" s="47">
        <f>'B. Member Information'!K230</f>
        <v>0</v>
      </c>
      <c r="H213" s="53">
        <f t="shared" si="25"/>
        <v>0</v>
      </c>
      <c r="I213" s="116">
        <f t="shared" si="21"/>
        <v>0</v>
      </c>
      <c r="J213" s="116">
        <f t="shared" si="22"/>
        <v>0</v>
      </c>
      <c r="K213" s="116">
        <f t="shared" si="23"/>
        <v>0</v>
      </c>
    </row>
    <row r="214" spans="2:11" x14ac:dyDescent="0.25">
      <c r="B214" s="45">
        <f>'B. Member Information'!J231</f>
        <v>0</v>
      </c>
      <c r="C214" s="45">
        <f>'B. Member Information'!I231</f>
        <v>0</v>
      </c>
      <c r="D214" s="58">
        <f>'B. Member Information'!G231</f>
        <v>0</v>
      </c>
      <c r="E214">
        <f t="shared" si="24"/>
        <v>0</v>
      </c>
      <c r="F214">
        <f t="shared" si="20"/>
        <v>0</v>
      </c>
      <c r="G214" s="47">
        <f>'B. Member Information'!K231</f>
        <v>0</v>
      </c>
      <c r="H214" s="53">
        <f t="shared" si="25"/>
        <v>0</v>
      </c>
      <c r="I214" s="116">
        <f t="shared" si="21"/>
        <v>0</v>
      </c>
      <c r="J214" s="116">
        <f t="shared" si="22"/>
        <v>0</v>
      </c>
      <c r="K214" s="116">
        <f t="shared" si="23"/>
        <v>0</v>
      </c>
    </row>
    <row r="215" spans="2:11" x14ac:dyDescent="0.25">
      <c r="B215" s="45">
        <f>'B. Member Information'!J232</f>
        <v>0</v>
      </c>
      <c r="C215" s="45">
        <f>'B. Member Information'!I232</f>
        <v>0</v>
      </c>
      <c r="D215" s="58">
        <f>'B. Member Information'!G232</f>
        <v>0</v>
      </c>
      <c r="E215">
        <f t="shared" si="24"/>
        <v>0</v>
      </c>
      <c r="F215">
        <f t="shared" si="20"/>
        <v>0</v>
      </c>
      <c r="G215" s="47">
        <f>'B. Member Information'!K232</f>
        <v>0</v>
      </c>
      <c r="H215" s="53">
        <f t="shared" si="25"/>
        <v>0</v>
      </c>
      <c r="I215" s="116">
        <f t="shared" si="21"/>
        <v>0</v>
      </c>
      <c r="J215" s="116">
        <f t="shared" si="22"/>
        <v>0</v>
      </c>
      <c r="K215" s="116">
        <f t="shared" si="23"/>
        <v>0</v>
      </c>
    </row>
    <row r="216" spans="2:11" x14ac:dyDescent="0.25">
      <c r="B216" s="45">
        <f>'B. Member Information'!J233</f>
        <v>0</v>
      </c>
      <c r="C216" s="45">
        <f>'B. Member Information'!I233</f>
        <v>0</v>
      </c>
      <c r="D216" s="58">
        <f>'B. Member Information'!G233</f>
        <v>0</v>
      </c>
      <c r="E216">
        <f t="shared" si="24"/>
        <v>0</v>
      </c>
      <c r="F216">
        <f t="shared" si="20"/>
        <v>0</v>
      </c>
      <c r="G216" s="47">
        <f>'B. Member Information'!K233</f>
        <v>0</v>
      </c>
      <c r="H216" s="53">
        <f t="shared" si="25"/>
        <v>0</v>
      </c>
      <c r="I216" s="116">
        <f t="shared" si="21"/>
        <v>0</v>
      </c>
      <c r="J216" s="116">
        <f t="shared" si="22"/>
        <v>0</v>
      </c>
      <c r="K216" s="116">
        <f t="shared" si="23"/>
        <v>0</v>
      </c>
    </row>
    <row r="217" spans="2:11" x14ac:dyDescent="0.25">
      <c r="B217" s="45">
        <f>'B. Member Information'!J234</f>
        <v>0</v>
      </c>
      <c r="C217" s="45">
        <f>'B. Member Information'!I234</f>
        <v>0</v>
      </c>
      <c r="D217" s="58">
        <f>'B. Member Information'!G234</f>
        <v>0</v>
      </c>
      <c r="E217">
        <f t="shared" si="24"/>
        <v>0</v>
      </c>
      <c r="F217">
        <f t="shared" si="20"/>
        <v>0</v>
      </c>
      <c r="G217" s="47">
        <f>'B. Member Information'!K234</f>
        <v>0</v>
      </c>
      <c r="H217" s="53">
        <f t="shared" si="25"/>
        <v>0</v>
      </c>
      <c r="I217" s="116">
        <f t="shared" si="21"/>
        <v>0</v>
      </c>
      <c r="J217" s="116">
        <f t="shared" si="22"/>
        <v>0</v>
      </c>
      <c r="K217" s="116">
        <f t="shared" si="23"/>
        <v>0</v>
      </c>
    </row>
    <row r="218" spans="2:11" x14ac:dyDescent="0.25">
      <c r="B218" s="45">
        <f>'B. Member Information'!J235</f>
        <v>0</v>
      </c>
      <c r="C218" s="45">
        <f>'B. Member Information'!I235</f>
        <v>0</v>
      </c>
      <c r="D218" s="58">
        <f>'B. Member Information'!G235</f>
        <v>0</v>
      </c>
      <c r="E218">
        <f t="shared" si="24"/>
        <v>0</v>
      </c>
      <c r="F218">
        <f t="shared" si="20"/>
        <v>0</v>
      </c>
      <c r="G218" s="47">
        <f>'B. Member Information'!K235</f>
        <v>0</v>
      </c>
      <c r="H218" s="53">
        <f t="shared" si="25"/>
        <v>0</v>
      </c>
      <c r="I218" s="116">
        <f t="shared" si="21"/>
        <v>0</v>
      </c>
      <c r="J218" s="116">
        <f t="shared" si="22"/>
        <v>0</v>
      </c>
      <c r="K218" s="116">
        <f t="shared" si="23"/>
        <v>0</v>
      </c>
    </row>
    <row r="219" spans="2:11" x14ac:dyDescent="0.25">
      <c r="B219" s="45">
        <f>'B. Member Information'!J236</f>
        <v>0</v>
      </c>
      <c r="C219" s="45">
        <f>'B. Member Information'!I236</f>
        <v>0</v>
      </c>
      <c r="D219" s="58">
        <f>'B. Member Information'!G236</f>
        <v>0</v>
      </c>
      <c r="E219">
        <f t="shared" si="24"/>
        <v>0</v>
      </c>
      <c r="F219">
        <f t="shared" si="20"/>
        <v>0</v>
      </c>
      <c r="G219" s="47">
        <f>'B. Member Information'!K236</f>
        <v>0</v>
      </c>
      <c r="H219" s="53">
        <f t="shared" si="25"/>
        <v>0</v>
      </c>
      <c r="I219" s="116">
        <f t="shared" si="21"/>
        <v>0</v>
      </c>
      <c r="J219" s="116">
        <f t="shared" si="22"/>
        <v>0</v>
      </c>
      <c r="K219" s="116">
        <f t="shared" si="23"/>
        <v>0</v>
      </c>
    </row>
    <row r="220" spans="2:11" x14ac:dyDescent="0.25">
      <c r="B220" s="45">
        <f>'B. Member Information'!J237</f>
        <v>0</v>
      </c>
      <c r="C220" s="45">
        <f>'B. Member Information'!I237</f>
        <v>0</v>
      </c>
      <c r="D220" s="58">
        <f>'B. Member Information'!G237</f>
        <v>0</v>
      </c>
      <c r="E220">
        <f t="shared" si="24"/>
        <v>0</v>
      </c>
      <c r="F220">
        <f t="shared" si="20"/>
        <v>0</v>
      </c>
      <c r="G220" s="47">
        <f>'B. Member Information'!K237</f>
        <v>0</v>
      </c>
      <c r="H220" s="53">
        <f t="shared" si="25"/>
        <v>0</v>
      </c>
      <c r="I220" s="116">
        <f t="shared" si="21"/>
        <v>0</v>
      </c>
      <c r="J220" s="116">
        <f t="shared" si="22"/>
        <v>0</v>
      </c>
      <c r="K220" s="116">
        <f t="shared" si="23"/>
        <v>0</v>
      </c>
    </row>
    <row r="221" spans="2:11" x14ac:dyDescent="0.25">
      <c r="B221" s="45">
        <f>'B. Member Information'!J238</f>
        <v>0</v>
      </c>
      <c r="C221" s="45">
        <f>'B. Member Information'!I238</f>
        <v>0</v>
      </c>
      <c r="D221" s="58">
        <f>'B. Member Information'!G238</f>
        <v>0</v>
      </c>
      <c r="E221">
        <f t="shared" si="24"/>
        <v>0</v>
      </c>
      <c r="F221">
        <f t="shared" si="20"/>
        <v>0</v>
      </c>
      <c r="G221" s="47">
        <f>'B. Member Information'!K238</f>
        <v>0</v>
      </c>
      <c r="H221" s="53">
        <f t="shared" si="25"/>
        <v>0</v>
      </c>
      <c r="I221" s="116">
        <f t="shared" si="21"/>
        <v>0</v>
      </c>
      <c r="J221" s="116">
        <f t="shared" si="22"/>
        <v>0</v>
      </c>
      <c r="K221" s="116">
        <f t="shared" si="23"/>
        <v>0</v>
      </c>
    </row>
    <row r="222" spans="2:11" x14ac:dyDescent="0.25">
      <c r="B222" s="45">
        <f>'B. Member Information'!J239</f>
        <v>0</v>
      </c>
      <c r="C222" s="45">
        <f>'B. Member Information'!I239</f>
        <v>0</v>
      </c>
      <c r="D222" s="58">
        <f>'B. Member Information'!G239</f>
        <v>0</v>
      </c>
      <c r="E222">
        <f t="shared" si="24"/>
        <v>0</v>
      </c>
      <c r="F222">
        <f t="shared" si="20"/>
        <v>0</v>
      </c>
      <c r="G222" s="47">
        <f>'B. Member Information'!K239</f>
        <v>0</v>
      </c>
      <c r="H222" s="53">
        <f t="shared" si="25"/>
        <v>0</v>
      </c>
      <c r="I222" s="116">
        <f t="shared" si="21"/>
        <v>0</v>
      </c>
      <c r="J222" s="116">
        <f t="shared" si="22"/>
        <v>0</v>
      </c>
      <c r="K222" s="116">
        <f t="shared" si="23"/>
        <v>0</v>
      </c>
    </row>
    <row r="223" spans="2:11" x14ac:dyDescent="0.25">
      <c r="B223" s="45">
        <f>'B. Member Information'!J240</f>
        <v>0</v>
      </c>
      <c r="C223" s="45">
        <f>'B. Member Information'!I240</f>
        <v>0</v>
      </c>
      <c r="D223" s="58">
        <f>'B. Member Information'!G240</f>
        <v>0</v>
      </c>
      <c r="E223">
        <f t="shared" si="24"/>
        <v>0</v>
      </c>
      <c r="F223">
        <f t="shared" si="20"/>
        <v>0</v>
      </c>
      <c r="G223" s="47">
        <f>'B. Member Information'!K240</f>
        <v>0</v>
      </c>
      <c r="H223" s="53">
        <f t="shared" si="25"/>
        <v>0</v>
      </c>
      <c r="I223" s="116">
        <f t="shared" si="21"/>
        <v>0</v>
      </c>
      <c r="J223" s="116">
        <f t="shared" si="22"/>
        <v>0</v>
      </c>
      <c r="K223" s="116">
        <f t="shared" si="23"/>
        <v>0</v>
      </c>
    </row>
    <row r="224" spans="2:11" x14ac:dyDescent="0.25">
      <c r="B224" s="45">
        <f>'B. Member Information'!J241</f>
        <v>0</v>
      </c>
      <c r="C224" s="45">
        <f>'B. Member Information'!I241</f>
        <v>0</v>
      </c>
      <c r="D224" s="58">
        <f>'B. Member Information'!G241</f>
        <v>0</v>
      </c>
      <c r="E224">
        <f t="shared" si="24"/>
        <v>0</v>
      </c>
      <c r="F224">
        <f t="shared" si="20"/>
        <v>0</v>
      </c>
      <c r="G224" s="47">
        <f>'B. Member Information'!K241</f>
        <v>0</v>
      </c>
      <c r="H224" s="53">
        <f t="shared" si="25"/>
        <v>0</v>
      </c>
      <c r="I224" s="116">
        <f t="shared" si="21"/>
        <v>0</v>
      </c>
      <c r="J224" s="116">
        <f t="shared" si="22"/>
        <v>0</v>
      </c>
      <c r="K224" s="116">
        <f t="shared" si="23"/>
        <v>0</v>
      </c>
    </row>
    <row r="225" spans="2:11" x14ac:dyDescent="0.25">
      <c r="B225" s="45">
        <f>'B. Member Information'!J242</f>
        <v>0</v>
      </c>
      <c r="C225" s="45">
        <f>'B. Member Information'!I242</f>
        <v>0</v>
      </c>
      <c r="D225" s="58">
        <f>'B. Member Information'!G242</f>
        <v>0</v>
      </c>
      <c r="E225">
        <f t="shared" si="24"/>
        <v>0</v>
      </c>
      <c r="F225">
        <f t="shared" si="20"/>
        <v>0</v>
      </c>
      <c r="G225" s="47">
        <f>'B. Member Information'!K242</f>
        <v>0</v>
      </c>
      <c r="H225" s="53">
        <f t="shared" si="25"/>
        <v>0</v>
      </c>
      <c r="I225" s="116">
        <f t="shared" si="21"/>
        <v>0</v>
      </c>
      <c r="J225" s="116">
        <f t="shared" si="22"/>
        <v>0</v>
      </c>
      <c r="K225" s="116">
        <f t="shared" si="23"/>
        <v>0</v>
      </c>
    </row>
    <row r="226" spans="2:11" x14ac:dyDescent="0.25">
      <c r="B226" s="45">
        <f>'B. Member Information'!J243</f>
        <v>0</v>
      </c>
      <c r="C226" s="45">
        <f>'B. Member Information'!I243</f>
        <v>0</v>
      </c>
      <c r="D226" s="58">
        <f>'B. Member Information'!G243</f>
        <v>0</v>
      </c>
      <c r="E226">
        <f t="shared" si="24"/>
        <v>0</v>
      </c>
      <c r="F226">
        <f t="shared" si="20"/>
        <v>0</v>
      </c>
      <c r="G226" s="47">
        <f>'B. Member Information'!K243</f>
        <v>0</v>
      </c>
      <c r="H226" s="53">
        <f t="shared" si="25"/>
        <v>0</v>
      </c>
      <c r="I226" s="116">
        <f t="shared" si="21"/>
        <v>0</v>
      </c>
      <c r="J226" s="116">
        <f t="shared" si="22"/>
        <v>0</v>
      </c>
      <c r="K226" s="116">
        <f t="shared" si="23"/>
        <v>0</v>
      </c>
    </row>
    <row r="227" spans="2:11" x14ac:dyDescent="0.25">
      <c r="B227" s="45">
        <f>'B. Member Information'!J244</f>
        <v>0</v>
      </c>
      <c r="C227" s="45">
        <f>'B. Member Information'!I244</f>
        <v>0</v>
      </c>
      <c r="D227" s="58">
        <f>'B. Member Information'!G244</f>
        <v>0</v>
      </c>
      <c r="E227">
        <f t="shared" si="24"/>
        <v>0</v>
      </c>
      <c r="F227">
        <f t="shared" si="20"/>
        <v>0</v>
      </c>
      <c r="G227" s="47">
        <f>'B. Member Information'!K244</f>
        <v>0</v>
      </c>
      <c r="H227" s="53">
        <f t="shared" si="25"/>
        <v>0</v>
      </c>
      <c r="I227" s="116">
        <f t="shared" si="21"/>
        <v>0</v>
      </c>
      <c r="J227" s="116">
        <f t="shared" si="22"/>
        <v>0</v>
      </c>
      <c r="K227" s="116">
        <f t="shared" si="23"/>
        <v>0</v>
      </c>
    </row>
    <row r="228" spans="2:11" x14ac:dyDescent="0.25">
      <c r="B228" s="45">
        <f>'B. Member Information'!J245</f>
        <v>0</v>
      </c>
      <c r="C228" s="45">
        <f>'B. Member Information'!I245</f>
        <v>0</v>
      </c>
      <c r="D228" s="58">
        <f>'B. Member Information'!G245</f>
        <v>0</v>
      </c>
      <c r="E228">
        <f t="shared" si="24"/>
        <v>0</v>
      </c>
      <c r="F228">
        <f t="shared" si="20"/>
        <v>0</v>
      </c>
      <c r="G228" s="47">
        <f>'B. Member Information'!K245</f>
        <v>0</v>
      </c>
      <c r="H228" s="53">
        <f t="shared" si="25"/>
        <v>0</v>
      </c>
      <c r="I228" s="116">
        <f t="shared" si="21"/>
        <v>0</v>
      </c>
      <c r="J228" s="116">
        <f t="shared" si="22"/>
        <v>0</v>
      </c>
      <c r="K228" s="116">
        <f t="shared" si="23"/>
        <v>0</v>
      </c>
    </row>
    <row r="229" spans="2:11" x14ac:dyDescent="0.25">
      <c r="B229" s="45">
        <f>'B. Member Information'!J246</f>
        <v>0</v>
      </c>
      <c r="C229" s="45">
        <f>'B. Member Information'!I246</f>
        <v>0</v>
      </c>
      <c r="D229" s="58">
        <f>'B. Member Information'!G246</f>
        <v>0</v>
      </c>
      <c r="E229">
        <f t="shared" si="24"/>
        <v>0</v>
      </c>
      <c r="F229">
        <f t="shared" si="20"/>
        <v>0</v>
      </c>
      <c r="G229" s="47">
        <f>'B. Member Information'!K246</f>
        <v>0</v>
      </c>
      <c r="H229" s="53">
        <f t="shared" si="25"/>
        <v>0</v>
      </c>
      <c r="I229" s="116">
        <f t="shared" si="21"/>
        <v>0</v>
      </c>
      <c r="J229" s="116">
        <f t="shared" si="22"/>
        <v>0</v>
      </c>
      <c r="K229" s="116">
        <f t="shared" si="23"/>
        <v>0</v>
      </c>
    </row>
    <row r="230" spans="2:11" x14ac:dyDescent="0.25">
      <c r="B230" s="45">
        <f>'B. Member Information'!J247</f>
        <v>0</v>
      </c>
      <c r="C230" s="45">
        <f>'B. Member Information'!I247</f>
        <v>0</v>
      </c>
      <c r="D230" s="58">
        <f>'B. Member Information'!G247</f>
        <v>0</v>
      </c>
      <c r="E230">
        <f t="shared" si="24"/>
        <v>0</v>
      </c>
      <c r="F230">
        <f t="shared" si="20"/>
        <v>0</v>
      </c>
      <c r="G230" s="47">
        <f>'B. Member Information'!K247</f>
        <v>0</v>
      </c>
      <c r="H230" s="53">
        <f t="shared" si="25"/>
        <v>0</v>
      </c>
      <c r="I230" s="116">
        <f t="shared" si="21"/>
        <v>0</v>
      </c>
      <c r="J230" s="116">
        <f t="shared" si="22"/>
        <v>0</v>
      </c>
      <c r="K230" s="116">
        <f t="shared" si="23"/>
        <v>0</v>
      </c>
    </row>
    <row r="231" spans="2:11" x14ac:dyDescent="0.25">
      <c r="B231" s="45">
        <f>'B. Member Information'!J248</f>
        <v>0</v>
      </c>
      <c r="C231" s="45">
        <f>'B. Member Information'!I248</f>
        <v>0</v>
      </c>
      <c r="D231" s="58">
        <f>'B. Member Information'!G248</f>
        <v>0</v>
      </c>
      <c r="E231">
        <f t="shared" si="24"/>
        <v>0</v>
      </c>
      <c r="F231">
        <f t="shared" si="20"/>
        <v>0</v>
      </c>
      <c r="G231" s="47">
        <f>'B. Member Information'!K248</f>
        <v>0</v>
      </c>
      <c r="H231" s="53">
        <f t="shared" si="25"/>
        <v>0</v>
      </c>
      <c r="I231" s="116">
        <f t="shared" si="21"/>
        <v>0</v>
      </c>
      <c r="J231" s="116">
        <f t="shared" si="22"/>
        <v>0</v>
      </c>
      <c r="K231" s="116">
        <f t="shared" si="23"/>
        <v>0</v>
      </c>
    </row>
    <row r="232" spans="2:11" x14ac:dyDescent="0.25">
      <c r="B232" s="45">
        <f>'B. Member Information'!J249</f>
        <v>0</v>
      </c>
      <c r="C232" s="45">
        <f>'B. Member Information'!I249</f>
        <v>0</v>
      </c>
      <c r="D232" s="58">
        <f>'B. Member Information'!G249</f>
        <v>0</v>
      </c>
      <c r="E232">
        <f t="shared" si="24"/>
        <v>0</v>
      </c>
      <c r="F232">
        <f t="shared" si="20"/>
        <v>0</v>
      </c>
      <c r="G232" s="47">
        <f>'B. Member Information'!K249</f>
        <v>0</v>
      </c>
      <c r="H232" s="53">
        <f t="shared" si="25"/>
        <v>0</v>
      </c>
      <c r="I232" s="116">
        <f t="shared" si="21"/>
        <v>0</v>
      </c>
      <c r="J232" s="116">
        <f t="shared" si="22"/>
        <v>0</v>
      </c>
      <c r="K232" s="116">
        <f t="shared" si="23"/>
        <v>0</v>
      </c>
    </row>
    <row r="233" spans="2:11" x14ac:dyDescent="0.25">
      <c r="B233" s="45">
        <f>'B. Member Information'!J250</f>
        <v>0</v>
      </c>
      <c r="C233" s="45">
        <f>'B. Member Information'!I250</f>
        <v>0</v>
      </c>
      <c r="D233" s="58">
        <f>'B. Member Information'!G250</f>
        <v>0</v>
      </c>
      <c r="E233">
        <f t="shared" si="24"/>
        <v>0</v>
      </c>
      <c r="F233">
        <f t="shared" si="20"/>
        <v>0</v>
      </c>
      <c r="G233" s="47">
        <f>'B. Member Information'!K250</f>
        <v>0</v>
      </c>
      <c r="H233" s="53">
        <f t="shared" si="25"/>
        <v>0</v>
      </c>
      <c r="I233" s="116">
        <f t="shared" si="21"/>
        <v>0</v>
      </c>
      <c r="J233" s="116">
        <f t="shared" si="22"/>
        <v>0</v>
      </c>
      <c r="K233" s="116">
        <f t="shared" si="23"/>
        <v>0</v>
      </c>
    </row>
    <row r="234" spans="2:11" x14ac:dyDescent="0.25">
      <c r="B234" s="45">
        <f>'B. Member Information'!J251</f>
        <v>0</v>
      </c>
      <c r="C234" s="45">
        <f>'B. Member Information'!I251</f>
        <v>0</v>
      </c>
      <c r="D234" s="58">
        <f>'B. Member Information'!G251</f>
        <v>0</v>
      </c>
      <c r="E234">
        <f t="shared" si="24"/>
        <v>0</v>
      </c>
      <c r="F234">
        <f t="shared" si="20"/>
        <v>0</v>
      </c>
      <c r="G234" s="47">
        <f>'B. Member Information'!K251</f>
        <v>0</v>
      </c>
      <c r="H234" s="53">
        <f t="shared" si="25"/>
        <v>0</v>
      </c>
      <c r="I234" s="116">
        <f t="shared" si="21"/>
        <v>0</v>
      </c>
      <c r="J234" s="116">
        <f t="shared" si="22"/>
        <v>0</v>
      </c>
      <c r="K234" s="116">
        <f t="shared" si="23"/>
        <v>0</v>
      </c>
    </row>
    <row r="235" spans="2:11" x14ac:dyDescent="0.25">
      <c r="B235" s="45">
        <f>'B. Member Information'!J252</f>
        <v>0</v>
      </c>
      <c r="C235" s="45">
        <f>'B. Member Information'!I252</f>
        <v>0</v>
      </c>
      <c r="D235" s="58">
        <f>'B. Member Information'!G252</f>
        <v>0</v>
      </c>
      <c r="E235">
        <f t="shared" si="24"/>
        <v>0</v>
      </c>
      <c r="F235">
        <f t="shared" si="20"/>
        <v>0</v>
      </c>
      <c r="G235" s="47">
        <f>'B. Member Information'!K252</f>
        <v>0</v>
      </c>
      <c r="H235" s="53">
        <f t="shared" si="25"/>
        <v>0</v>
      </c>
      <c r="I235" s="116">
        <f t="shared" si="21"/>
        <v>0</v>
      </c>
      <c r="J235" s="116">
        <f t="shared" si="22"/>
        <v>0</v>
      </c>
      <c r="K235" s="116">
        <f t="shared" si="23"/>
        <v>0</v>
      </c>
    </row>
    <row r="236" spans="2:11" x14ac:dyDescent="0.25">
      <c r="B236" s="45">
        <f>'B. Member Information'!J253</f>
        <v>0</v>
      </c>
      <c r="C236" s="45">
        <f>'B. Member Information'!I253</f>
        <v>0</v>
      </c>
      <c r="D236" s="58">
        <f>'B. Member Information'!G253</f>
        <v>0</v>
      </c>
      <c r="E236">
        <f t="shared" si="24"/>
        <v>0</v>
      </c>
      <c r="F236">
        <f t="shared" si="20"/>
        <v>0</v>
      </c>
      <c r="G236" s="47">
        <f>'B. Member Information'!K253</f>
        <v>0</v>
      </c>
      <c r="H236" s="53">
        <f t="shared" si="25"/>
        <v>0</v>
      </c>
      <c r="I236" s="116">
        <f t="shared" si="21"/>
        <v>0</v>
      </c>
      <c r="J236" s="116">
        <f t="shared" si="22"/>
        <v>0</v>
      </c>
      <c r="K236" s="116">
        <f t="shared" si="23"/>
        <v>0</v>
      </c>
    </row>
    <row r="237" spans="2:11" x14ac:dyDescent="0.25">
      <c r="B237" s="45">
        <f>'B. Member Information'!J254</f>
        <v>0</v>
      </c>
      <c r="C237" s="45">
        <f>'B. Member Information'!I254</f>
        <v>0</v>
      </c>
      <c r="D237" s="58">
        <f>'B. Member Information'!G254</f>
        <v>0</v>
      </c>
      <c r="E237">
        <f t="shared" si="24"/>
        <v>0</v>
      </c>
      <c r="F237">
        <f t="shared" si="20"/>
        <v>0</v>
      </c>
      <c r="G237" s="47">
        <f>'B. Member Information'!K254</f>
        <v>0</v>
      </c>
      <c r="H237" s="53">
        <f t="shared" si="25"/>
        <v>0</v>
      </c>
      <c r="I237" s="116">
        <f t="shared" si="21"/>
        <v>0</v>
      </c>
      <c r="J237" s="116">
        <f t="shared" si="22"/>
        <v>0</v>
      </c>
      <c r="K237" s="116">
        <f t="shared" si="23"/>
        <v>0</v>
      </c>
    </row>
    <row r="238" spans="2:11" x14ac:dyDescent="0.25">
      <c r="B238" s="45">
        <f>'B. Member Information'!J255</f>
        <v>0</v>
      </c>
      <c r="C238" s="45">
        <f>'B. Member Information'!I255</f>
        <v>0</v>
      </c>
      <c r="D238" s="58">
        <f>'B. Member Information'!G255</f>
        <v>0</v>
      </c>
      <c r="E238">
        <f t="shared" si="24"/>
        <v>0</v>
      </c>
      <c r="F238">
        <f t="shared" si="20"/>
        <v>0</v>
      </c>
      <c r="G238" s="47">
        <f>'B. Member Information'!K255</f>
        <v>0</v>
      </c>
      <c r="H238" s="53">
        <f t="shared" si="25"/>
        <v>0</v>
      </c>
      <c r="I238" s="116">
        <f t="shared" si="21"/>
        <v>0</v>
      </c>
      <c r="J238" s="116">
        <f t="shared" si="22"/>
        <v>0</v>
      </c>
      <c r="K238" s="116">
        <f t="shared" si="23"/>
        <v>0</v>
      </c>
    </row>
    <row r="239" spans="2:11" x14ac:dyDescent="0.25">
      <c r="B239" s="45">
        <f>'B. Member Information'!J256</f>
        <v>0</v>
      </c>
      <c r="C239" s="45">
        <f>'B. Member Information'!I256</f>
        <v>0</v>
      </c>
      <c r="D239" s="58">
        <f>'B. Member Information'!G256</f>
        <v>0</v>
      </c>
      <c r="E239">
        <f t="shared" si="24"/>
        <v>0</v>
      </c>
      <c r="F239">
        <f t="shared" si="20"/>
        <v>0</v>
      </c>
      <c r="G239" s="47">
        <f>'B. Member Information'!K256</f>
        <v>0</v>
      </c>
      <c r="H239" s="53">
        <f t="shared" si="25"/>
        <v>0</v>
      </c>
      <c r="I239" s="116">
        <f t="shared" si="21"/>
        <v>0</v>
      </c>
      <c r="J239" s="116">
        <f t="shared" si="22"/>
        <v>0</v>
      </c>
      <c r="K239" s="116">
        <f t="shared" si="23"/>
        <v>0</v>
      </c>
    </row>
    <row r="240" spans="2:11" x14ac:dyDescent="0.25">
      <c r="B240" s="45">
        <f>'B. Member Information'!J257</f>
        <v>0</v>
      </c>
      <c r="C240" s="45">
        <f>'B. Member Information'!I257</f>
        <v>0</v>
      </c>
      <c r="D240" s="58">
        <f>'B. Member Information'!G257</f>
        <v>0</v>
      </c>
      <c r="E240">
        <f t="shared" si="24"/>
        <v>0</v>
      </c>
      <c r="F240">
        <f t="shared" si="20"/>
        <v>0</v>
      </c>
      <c r="G240" s="47">
        <f>'B. Member Information'!K257</f>
        <v>0</v>
      </c>
      <c r="H240" s="53">
        <f t="shared" si="25"/>
        <v>0</v>
      </c>
      <c r="I240" s="116">
        <f t="shared" si="21"/>
        <v>0</v>
      </c>
      <c r="J240" s="116">
        <f t="shared" si="22"/>
        <v>0</v>
      </c>
      <c r="K240" s="116">
        <f t="shared" si="23"/>
        <v>0</v>
      </c>
    </row>
    <row r="241" spans="2:11" x14ac:dyDescent="0.25">
      <c r="B241" s="45">
        <f>'B. Member Information'!J258</f>
        <v>0</v>
      </c>
      <c r="C241" s="45">
        <f>'B. Member Information'!I258</f>
        <v>0</v>
      </c>
      <c r="D241" s="58">
        <f>'B. Member Information'!G258</f>
        <v>0</v>
      </c>
      <c r="E241">
        <f t="shared" si="24"/>
        <v>0</v>
      </c>
      <c r="F241">
        <f t="shared" si="20"/>
        <v>0</v>
      </c>
      <c r="G241" s="47">
        <f>'B. Member Information'!K258</f>
        <v>0</v>
      </c>
      <c r="H241" s="53">
        <f t="shared" si="25"/>
        <v>0</v>
      </c>
      <c r="I241" s="116">
        <f t="shared" si="21"/>
        <v>0</v>
      </c>
      <c r="J241" s="116">
        <f t="shared" si="22"/>
        <v>0</v>
      </c>
      <c r="K241" s="116">
        <f t="shared" si="23"/>
        <v>0</v>
      </c>
    </row>
    <row r="242" spans="2:11" x14ac:dyDescent="0.25">
      <c r="B242" s="45">
        <f>'B. Member Information'!J259</f>
        <v>0</v>
      </c>
      <c r="C242" s="45">
        <f>'B. Member Information'!I259</f>
        <v>0</v>
      </c>
      <c r="D242" s="58">
        <f>'B. Member Information'!G259</f>
        <v>0</v>
      </c>
      <c r="E242">
        <f t="shared" si="24"/>
        <v>0</v>
      </c>
      <c r="F242">
        <f t="shared" si="20"/>
        <v>0</v>
      </c>
      <c r="G242" s="47">
        <f>'B. Member Information'!K259</f>
        <v>0</v>
      </c>
      <c r="H242" s="53">
        <f t="shared" si="25"/>
        <v>0</v>
      </c>
      <c r="I242" s="116">
        <f t="shared" si="21"/>
        <v>0</v>
      </c>
      <c r="J242" s="116">
        <f t="shared" si="22"/>
        <v>0</v>
      </c>
      <c r="K242" s="116">
        <f t="shared" si="23"/>
        <v>0</v>
      </c>
    </row>
    <row r="243" spans="2:11" x14ac:dyDescent="0.25">
      <c r="B243" s="45">
        <f>'B. Member Information'!J260</f>
        <v>0</v>
      </c>
      <c r="C243" s="45">
        <f>'B. Member Information'!I260</f>
        <v>0</v>
      </c>
      <c r="D243" s="58">
        <f>'B. Member Information'!G260</f>
        <v>0</v>
      </c>
      <c r="E243">
        <f t="shared" si="24"/>
        <v>0</v>
      </c>
      <c r="F243">
        <f t="shared" si="20"/>
        <v>0</v>
      </c>
      <c r="G243" s="47">
        <f>'B. Member Information'!K260</f>
        <v>0</v>
      </c>
      <c r="H243" s="53">
        <f t="shared" si="25"/>
        <v>0</v>
      </c>
      <c r="I243" s="116">
        <f t="shared" si="21"/>
        <v>0</v>
      </c>
      <c r="J243" s="116">
        <f t="shared" si="22"/>
        <v>0</v>
      </c>
      <c r="K243" s="116">
        <f t="shared" si="23"/>
        <v>0</v>
      </c>
    </row>
    <row r="244" spans="2:11" x14ac:dyDescent="0.25">
      <c r="B244" s="45">
        <f>'B. Member Information'!J261</f>
        <v>0</v>
      </c>
      <c r="C244" s="45">
        <f>'B. Member Information'!I261</f>
        <v>0</v>
      </c>
      <c r="D244" s="58">
        <f>'B. Member Information'!G261</f>
        <v>0</v>
      </c>
      <c r="E244">
        <f t="shared" si="24"/>
        <v>0</v>
      </c>
      <c r="F244">
        <f t="shared" si="20"/>
        <v>0</v>
      </c>
      <c r="G244" s="47">
        <f>'B. Member Information'!K261</f>
        <v>0</v>
      </c>
      <c r="H244" s="53">
        <f t="shared" si="25"/>
        <v>0</v>
      </c>
      <c r="I244" s="116">
        <f t="shared" si="21"/>
        <v>0</v>
      </c>
      <c r="J244" s="116">
        <f t="shared" si="22"/>
        <v>0</v>
      </c>
      <c r="K244" s="116">
        <f t="shared" si="23"/>
        <v>0</v>
      </c>
    </row>
    <row r="245" spans="2:11" x14ac:dyDescent="0.25">
      <c r="B245" s="45">
        <f>'B. Member Information'!J262</f>
        <v>0</v>
      </c>
      <c r="C245" s="45">
        <f>'B. Member Information'!I262</f>
        <v>0</v>
      </c>
      <c r="D245" s="58">
        <f>'B. Member Information'!G262</f>
        <v>0</v>
      </c>
      <c r="E245">
        <f t="shared" si="24"/>
        <v>0</v>
      </c>
      <c r="F245">
        <f t="shared" si="20"/>
        <v>0</v>
      </c>
      <c r="G245" s="47">
        <f>'B. Member Information'!K262</f>
        <v>0</v>
      </c>
      <c r="H245" s="53">
        <f t="shared" si="25"/>
        <v>0</v>
      </c>
      <c r="I245" s="116">
        <f t="shared" si="21"/>
        <v>0</v>
      </c>
      <c r="J245" s="116">
        <f t="shared" si="22"/>
        <v>0</v>
      </c>
      <c r="K245" s="116">
        <f t="shared" si="23"/>
        <v>0</v>
      </c>
    </row>
    <row r="246" spans="2:11" x14ac:dyDescent="0.25">
      <c r="B246" s="45">
        <f>'B. Member Information'!J263</f>
        <v>0</v>
      </c>
      <c r="C246" s="45">
        <f>'B. Member Information'!I263</f>
        <v>0</v>
      </c>
      <c r="D246" s="58">
        <f>'B. Member Information'!G263</f>
        <v>0</v>
      </c>
      <c r="E246">
        <f t="shared" si="24"/>
        <v>0</v>
      </c>
      <c r="F246">
        <f t="shared" si="20"/>
        <v>0</v>
      </c>
      <c r="G246" s="47">
        <f>'B. Member Information'!K263</f>
        <v>0</v>
      </c>
      <c r="H246" s="53">
        <f t="shared" si="25"/>
        <v>0</v>
      </c>
      <c r="I246" s="116">
        <f t="shared" si="21"/>
        <v>0</v>
      </c>
      <c r="J246" s="116">
        <f t="shared" si="22"/>
        <v>0</v>
      </c>
      <c r="K246" s="116">
        <f t="shared" si="23"/>
        <v>0</v>
      </c>
    </row>
    <row r="247" spans="2:11" x14ac:dyDescent="0.25">
      <c r="B247" s="45">
        <f>'B. Member Information'!J264</f>
        <v>0</v>
      </c>
      <c r="C247" s="45">
        <f>'B. Member Information'!I264</f>
        <v>0</v>
      </c>
      <c r="D247" s="58">
        <f>'B. Member Information'!G264</f>
        <v>0</v>
      </c>
      <c r="E247">
        <f t="shared" si="24"/>
        <v>0</v>
      </c>
      <c r="F247">
        <f t="shared" si="20"/>
        <v>0</v>
      </c>
      <c r="G247" s="47">
        <f>'B. Member Information'!K264</f>
        <v>0</v>
      </c>
      <c r="H247" s="53">
        <f t="shared" si="25"/>
        <v>0</v>
      </c>
      <c r="I247" s="116">
        <f t="shared" si="21"/>
        <v>0</v>
      </c>
      <c r="J247" s="116">
        <f t="shared" si="22"/>
        <v>0</v>
      </c>
      <c r="K247" s="116">
        <f t="shared" si="23"/>
        <v>0</v>
      </c>
    </row>
    <row r="248" spans="2:11" x14ac:dyDescent="0.25">
      <c r="B248" s="45">
        <f>'B. Member Information'!J265</f>
        <v>0</v>
      </c>
      <c r="C248" s="45">
        <f>'B. Member Information'!I265</f>
        <v>0</v>
      </c>
      <c r="D248" s="58">
        <f>'B. Member Information'!G265</f>
        <v>0</v>
      </c>
      <c r="E248">
        <f t="shared" si="24"/>
        <v>0</v>
      </c>
      <c r="F248">
        <f t="shared" si="20"/>
        <v>0</v>
      </c>
      <c r="G248" s="47">
        <f>'B. Member Information'!K265</f>
        <v>0</v>
      </c>
      <c r="H248" s="53">
        <f t="shared" si="25"/>
        <v>0</v>
      </c>
      <c r="I248" s="116">
        <f t="shared" si="21"/>
        <v>0</v>
      </c>
      <c r="J248" s="116">
        <f t="shared" si="22"/>
        <v>0</v>
      </c>
      <c r="K248" s="116">
        <f t="shared" si="23"/>
        <v>0</v>
      </c>
    </row>
    <row r="249" spans="2:11" x14ac:dyDescent="0.25">
      <c r="B249" s="45">
        <f>'B. Member Information'!J266</f>
        <v>0</v>
      </c>
      <c r="C249" s="45">
        <f>'B. Member Information'!I266</f>
        <v>0</v>
      </c>
      <c r="D249" s="58">
        <f>'B. Member Information'!G266</f>
        <v>0</v>
      </c>
      <c r="E249">
        <f t="shared" si="24"/>
        <v>0</v>
      </c>
      <c r="F249">
        <f t="shared" si="20"/>
        <v>0</v>
      </c>
      <c r="G249" s="47">
        <f>'B. Member Information'!K266</f>
        <v>0</v>
      </c>
      <c r="H249" s="53">
        <f t="shared" si="25"/>
        <v>0</v>
      </c>
      <c r="I249" s="116">
        <f t="shared" si="21"/>
        <v>0</v>
      </c>
      <c r="J249" s="116">
        <f t="shared" si="22"/>
        <v>0</v>
      </c>
      <c r="K249" s="116">
        <f t="shared" si="23"/>
        <v>0</v>
      </c>
    </row>
    <row r="250" spans="2:11" x14ac:dyDescent="0.25">
      <c r="B250" s="45">
        <f>'B. Member Information'!J267</f>
        <v>0</v>
      </c>
      <c r="C250" s="45">
        <f>'B. Member Information'!I267</f>
        <v>0</v>
      </c>
      <c r="D250" s="58">
        <f>'B. Member Information'!G267</f>
        <v>0</v>
      </c>
      <c r="E250">
        <f t="shared" si="24"/>
        <v>0</v>
      </c>
      <c r="F250">
        <f t="shared" si="20"/>
        <v>0</v>
      </c>
      <c r="G250" s="47">
        <f>'B. Member Information'!K267</f>
        <v>0</v>
      </c>
      <c r="H250" s="53">
        <f t="shared" si="25"/>
        <v>0</v>
      </c>
      <c r="I250" s="116">
        <f t="shared" si="21"/>
        <v>0</v>
      </c>
      <c r="J250" s="116">
        <f t="shared" si="22"/>
        <v>0</v>
      </c>
      <c r="K250" s="116">
        <f t="shared" si="23"/>
        <v>0</v>
      </c>
    </row>
    <row r="251" spans="2:11" x14ac:dyDescent="0.25">
      <c r="B251" s="45">
        <f>'B. Member Information'!J268</f>
        <v>0</v>
      </c>
      <c r="C251" s="45">
        <f>'B. Member Information'!I268</f>
        <v>0</v>
      </c>
      <c r="D251" s="58">
        <f>'B. Member Information'!G268</f>
        <v>0</v>
      </c>
      <c r="E251">
        <f t="shared" si="24"/>
        <v>0</v>
      </c>
      <c r="F251">
        <f t="shared" si="20"/>
        <v>0</v>
      </c>
      <c r="G251" s="47">
        <f>'B. Member Information'!K268</f>
        <v>0</v>
      </c>
      <c r="H251" s="53">
        <f t="shared" si="25"/>
        <v>0</v>
      </c>
      <c r="I251" s="116">
        <f t="shared" si="21"/>
        <v>0</v>
      </c>
      <c r="J251" s="116">
        <f t="shared" si="22"/>
        <v>0</v>
      </c>
      <c r="K251" s="116">
        <f t="shared" si="23"/>
        <v>0</v>
      </c>
    </row>
    <row r="252" spans="2:11" x14ac:dyDescent="0.25">
      <c r="B252" s="45">
        <f>'B. Member Information'!J269</f>
        <v>0</v>
      </c>
      <c r="C252" s="45">
        <f>'B. Member Information'!I269</f>
        <v>0</v>
      </c>
      <c r="D252" s="58">
        <f>'B. Member Information'!G269</f>
        <v>0</v>
      </c>
      <c r="E252">
        <f t="shared" si="24"/>
        <v>0</v>
      </c>
      <c r="F252">
        <f t="shared" si="20"/>
        <v>0</v>
      </c>
      <c r="G252" s="47">
        <f>'B. Member Information'!K269</f>
        <v>0</v>
      </c>
      <c r="H252" s="53">
        <f t="shared" si="25"/>
        <v>0</v>
      </c>
      <c r="I252" s="116">
        <f t="shared" si="21"/>
        <v>0</v>
      </c>
      <c r="J252" s="116">
        <f t="shared" si="22"/>
        <v>0</v>
      </c>
      <c r="K252" s="116">
        <f t="shared" si="23"/>
        <v>0</v>
      </c>
    </row>
    <row r="253" spans="2:11" x14ac:dyDescent="0.25">
      <c r="B253" s="45">
        <f>'B. Member Information'!J270</f>
        <v>0</v>
      </c>
      <c r="C253" s="45">
        <f>'B. Member Information'!I270</f>
        <v>0</v>
      </c>
      <c r="D253" s="58">
        <f>'B. Member Information'!G270</f>
        <v>0</v>
      </c>
      <c r="E253">
        <f t="shared" si="24"/>
        <v>0</v>
      </c>
      <c r="F253">
        <f t="shared" si="20"/>
        <v>0</v>
      </c>
      <c r="G253" s="47">
        <f>'B. Member Information'!K270</f>
        <v>0</v>
      </c>
      <c r="H253" s="53">
        <f t="shared" si="25"/>
        <v>0</v>
      </c>
      <c r="I253" s="116">
        <f t="shared" si="21"/>
        <v>0</v>
      </c>
      <c r="J253" s="116">
        <f t="shared" si="22"/>
        <v>0</v>
      </c>
      <c r="K253" s="116">
        <f t="shared" si="23"/>
        <v>0</v>
      </c>
    </row>
    <row r="254" spans="2:11" x14ac:dyDescent="0.25">
      <c r="B254" s="45">
        <f>'B. Member Information'!J271</f>
        <v>0</v>
      </c>
      <c r="C254" s="45">
        <f>'B. Member Information'!I271</f>
        <v>0</v>
      </c>
      <c r="D254" s="58">
        <f>'B. Member Information'!G271</f>
        <v>0</v>
      </c>
      <c r="E254">
        <f t="shared" si="24"/>
        <v>0</v>
      </c>
      <c r="F254">
        <f t="shared" si="20"/>
        <v>0</v>
      </c>
      <c r="G254" s="47">
        <f>'B. Member Information'!K271</f>
        <v>0</v>
      </c>
      <c r="H254" s="53">
        <f t="shared" si="25"/>
        <v>0</v>
      </c>
      <c r="I254" s="116">
        <f t="shared" si="21"/>
        <v>0</v>
      </c>
      <c r="J254" s="116">
        <f t="shared" si="22"/>
        <v>0</v>
      </c>
      <c r="K254" s="116">
        <f t="shared" si="23"/>
        <v>0</v>
      </c>
    </row>
    <row r="255" spans="2:11" x14ac:dyDescent="0.25">
      <c r="B255" s="45">
        <f>'B. Member Information'!J272</f>
        <v>0</v>
      </c>
      <c r="C255" s="45">
        <f>'B. Member Information'!I272</f>
        <v>0</v>
      </c>
      <c r="D255" s="58">
        <f>'B. Member Information'!G272</f>
        <v>0</v>
      </c>
      <c r="E255">
        <f t="shared" si="24"/>
        <v>0</v>
      </c>
      <c r="F255">
        <f t="shared" si="20"/>
        <v>0</v>
      </c>
      <c r="G255" s="47">
        <f>'B. Member Information'!K272</f>
        <v>0</v>
      </c>
      <c r="H255" s="53">
        <f t="shared" si="25"/>
        <v>0</v>
      </c>
      <c r="I255" s="116">
        <f t="shared" si="21"/>
        <v>0</v>
      </c>
      <c r="J255" s="116">
        <f t="shared" si="22"/>
        <v>0</v>
      </c>
      <c r="K255" s="116">
        <f t="shared" si="23"/>
        <v>0</v>
      </c>
    </row>
    <row r="256" spans="2:11" x14ac:dyDescent="0.25">
      <c r="B256" s="45">
        <f>'B. Member Information'!J273</f>
        <v>0</v>
      </c>
      <c r="C256" s="45">
        <f>'B. Member Information'!I273</f>
        <v>0</v>
      </c>
      <c r="D256" s="58">
        <f>'B. Member Information'!G273</f>
        <v>0</v>
      </c>
      <c r="E256">
        <f t="shared" si="24"/>
        <v>0</v>
      </c>
      <c r="F256">
        <f t="shared" si="20"/>
        <v>0</v>
      </c>
      <c r="G256" s="47">
        <f>'B. Member Information'!K273</f>
        <v>0</v>
      </c>
      <c r="H256" s="53">
        <f t="shared" si="25"/>
        <v>0</v>
      </c>
      <c r="I256" s="116">
        <f t="shared" si="21"/>
        <v>0</v>
      </c>
      <c r="J256" s="116">
        <f t="shared" si="22"/>
        <v>0</v>
      </c>
      <c r="K256" s="116">
        <f t="shared" si="23"/>
        <v>0</v>
      </c>
    </row>
    <row r="257" spans="2:11" x14ac:dyDescent="0.25">
      <c r="B257" s="45">
        <f>'B. Member Information'!J274</f>
        <v>0</v>
      </c>
      <c r="C257" s="45">
        <f>'B. Member Information'!I274</f>
        <v>0</v>
      </c>
      <c r="D257" s="58">
        <f>'B. Member Information'!G274</f>
        <v>0</v>
      </c>
      <c r="E257">
        <f t="shared" si="24"/>
        <v>0</v>
      </c>
      <c r="F257">
        <f t="shared" si="20"/>
        <v>0</v>
      </c>
      <c r="G257" s="47">
        <f>'B. Member Information'!K274</f>
        <v>0</v>
      </c>
      <c r="H257" s="53">
        <f t="shared" si="25"/>
        <v>0</v>
      </c>
      <c r="I257" s="116">
        <f t="shared" si="21"/>
        <v>0</v>
      </c>
      <c r="J257" s="116">
        <f t="shared" si="22"/>
        <v>0</v>
      </c>
      <c r="K257" s="116">
        <f t="shared" si="23"/>
        <v>0</v>
      </c>
    </row>
    <row r="258" spans="2:11" x14ac:dyDescent="0.25">
      <c r="B258" s="45">
        <f>'B. Member Information'!J275</f>
        <v>0</v>
      </c>
      <c r="C258" s="45">
        <f>'B. Member Information'!I275</f>
        <v>0</v>
      </c>
      <c r="D258" s="58">
        <f>'B. Member Information'!G275</f>
        <v>0</v>
      </c>
      <c r="E258">
        <f t="shared" si="24"/>
        <v>0</v>
      </c>
      <c r="F258">
        <f t="shared" si="20"/>
        <v>0</v>
      </c>
      <c r="G258" s="47">
        <f>'B. Member Information'!K275</f>
        <v>0</v>
      </c>
      <c r="H258" s="53">
        <f t="shared" si="25"/>
        <v>0</v>
      </c>
      <c r="I258" s="116">
        <f t="shared" si="21"/>
        <v>0</v>
      </c>
      <c r="J258" s="116">
        <f t="shared" si="22"/>
        <v>0</v>
      </c>
      <c r="K258" s="116">
        <f t="shared" si="23"/>
        <v>0</v>
      </c>
    </row>
    <row r="259" spans="2:11" x14ac:dyDescent="0.25">
      <c r="B259" s="45">
        <f>'B. Member Information'!J276</f>
        <v>0</v>
      </c>
      <c r="C259" s="45">
        <f>'B. Member Information'!I276</f>
        <v>0</v>
      </c>
      <c r="D259" s="58">
        <f>'B. Member Information'!G276</f>
        <v>0</v>
      </c>
      <c r="E259">
        <f t="shared" si="24"/>
        <v>0</v>
      </c>
      <c r="F259">
        <f t="shared" si="20"/>
        <v>0</v>
      </c>
      <c r="G259" s="47">
        <f>'B. Member Information'!K276</f>
        <v>0</v>
      </c>
      <c r="H259" s="53">
        <f t="shared" si="25"/>
        <v>0</v>
      </c>
      <c r="I259" s="116">
        <f t="shared" si="21"/>
        <v>0</v>
      </c>
      <c r="J259" s="116">
        <f t="shared" si="22"/>
        <v>0</v>
      </c>
      <c r="K259" s="116">
        <f t="shared" si="23"/>
        <v>0</v>
      </c>
    </row>
    <row r="260" spans="2:11" x14ac:dyDescent="0.25">
      <c r="B260" s="45">
        <f>'B. Member Information'!J277</f>
        <v>0</v>
      </c>
      <c r="C260" s="45">
        <f>'B. Member Information'!I277</f>
        <v>0</v>
      </c>
      <c r="D260" s="58">
        <f>'B. Member Information'!G277</f>
        <v>0</v>
      </c>
      <c r="E260">
        <f t="shared" si="24"/>
        <v>0</v>
      </c>
      <c r="F260">
        <f t="shared" si="20"/>
        <v>0</v>
      </c>
      <c r="G260" s="47">
        <f>'B. Member Information'!K277</f>
        <v>0</v>
      </c>
      <c r="H260" s="53">
        <f t="shared" si="25"/>
        <v>0</v>
      </c>
      <c r="I260" s="116">
        <f t="shared" si="21"/>
        <v>0</v>
      </c>
      <c r="J260" s="116">
        <f t="shared" si="22"/>
        <v>0</v>
      </c>
      <c r="K260" s="116">
        <f t="shared" si="23"/>
        <v>0</v>
      </c>
    </row>
    <row r="261" spans="2:11" x14ac:dyDescent="0.25">
      <c r="B261" s="45">
        <f>'B. Member Information'!J278</f>
        <v>0</v>
      </c>
      <c r="C261" s="45">
        <f>'B. Member Information'!I278</f>
        <v>0</v>
      </c>
      <c r="D261" s="58">
        <f>'B. Member Information'!G278</f>
        <v>0</v>
      </c>
      <c r="E261">
        <f t="shared" si="24"/>
        <v>0</v>
      </c>
      <c r="F261">
        <f t="shared" si="20"/>
        <v>0</v>
      </c>
      <c r="G261" s="47">
        <f>'B. Member Information'!K278</f>
        <v>0</v>
      </c>
      <c r="H261" s="53">
        <f t="shared" si="25"/>
        <v>0</v>
      </c>
      <c r="I261" s="116">
        <f t="shared" si="21"/>
        <v>0</v>
      </c>
      <c r="J261" s="116">
        <f t="shared" si="22"/>
        <v>0</v>
      </c>
      <c r="K261" s="116">
        <f t="shared" si="23"/>
        <v>0</v>
      </c>
    </row>
    <row r="262" spans="2:11" x14ac:dyDescent="0.25">
      <c r="B262" s="45">
        <f>'B. Member Information'!J279</f>
        <v>0</v>
      </c>
      <c r="C262" s="45">
        <f>'B. Member Information'!I279</f>
        <v>0</v>
      </c>
      <c r="D262" s="58">
        <f>'B. Member Information'!G279</f>
        <v>0</v>
      </c>
      <c r="E262">
        <f t="shared" si="24"/>
        <v>0</v>
      </c>
      <c r="F262">
        <f t="shared" ref="F262:F325" si="26">IFERROR(IF(C262="AHP",D262,0),0)</f>
        <v>0</v>
      </c>
      <c r="G262" s="47">
        <f>'B. Member Information'!K279</f>
        <v>0</v>
      </c>
      <c r="H262" s="53">
        <f t="shared" si="25"/>
        <v>0</v>
      </c>
      <c r="I262" s="116">
        <f t="shared" si="21"/>
        <v>0</v>
      </c>
      <c r="J262" s="116">
        <f t="shared" si="22"/>
        <v>0</v>
      </c>
      <c r="K262" s="116">
        <f t="shared" si="23"/>
        <v>0</v>
      </c>
    </row>
    <row r="263" spans="2:11" x14ac:dyDescent="0.25">
      <c r="B263" s="45">
        <f>'B. Member Information'!J280</f>
        <v>0</v>
      </c>
      <c r="C263" s="45">
        <f>'B. Member Information'!I280</f>
        <v>0</v>
      </c>
      <c r="D263" s="58">
        <f>'B. Member Information'!G280</f>
        <v>0</v>
      </c>
      <c r="E263">
        <f t="shared" si="24"/>
        <v>0</v>
      </c>
      <c r="F263">
        <f t="shared" si="26"/>
        <v>0</v>
      </c>
      <c r="G263" s="47">
        <f>'B. Member Information'!K280</f>
        <v>0</v>
      </c>
      <c r="H263" s="53">
        <f t="shared" si="25"/>
        <v>0</v>
      </c>
      <c r="I263" s="116">
        <f t="shared" ref="I263:I326" si="27">COUNTIF(B263,"Y")</f>
        <v>0</v>
      </c>
      <c r="J263" s="116">
        <f t="shared" ref="J263:J326" si="28">COUNTIF(C263,"AHP")</f>
        <v>0</v>
      </c>
      <c r="K263" s="116">
        <f t="shared" ref="K263:K326" si="29">I263-J263</f>
        <v>0</v>
      </c>
    </row>
    <row r="264" spans="2:11" x14ac:dyDescent="0.25">
      <c r="B264" s="45">
        <f>'B. Member Information'!J281</f>
        <v>0</v>
      </c>
      <c r="C264" s="45">
        <f>'B. Member Information'!I281</f>
        <v>0</v>
      </c>
      <c r="D264" s="58">
        <f>'B. Member Information'!G281</f>
        <v>0</v>
      </c>
      <c r="E264">
        <f t="shared" si="24"/>
        <v>0</v>
      </c>
      <c r="F264">
        <f t="shared" si="26"/>
        <v>0</v>
      </c>
      <c r="G264" s="47">
        <f>'B. Member Information'!K281</f>
        <v>0</v>
      </c>
      <c r="H264" s="53">
        <f t="shared" si="25"/>
        <v>0</v>
      </c>
      <c r="I264" s="116">
        <f t="shared" si="27"/>
        <v>0</v>
      </c>
      <c r="J264" s="116">
        <f t="shared" si="28"/>
        <v>0</v>
      </c>
      <c r="K264" s="116">
        <f t="shared" si="29"/>
        <v>0</v>
      </c>
    </row>
    <row r="265" spans="2:11" x14ac:dyDescent="0.25">
      <c r="B265" s="45">
        <f>'B. Member Information'!J282</f>
        <v>0</v>
      </c>
      <c r="C265" s="45">
        <f>'B. Member Information'!I282</f>
        <v>0</v>
      </c>
      <c r="D265" s="58">
        <f>'B. Member Information'!G282</f>
        <v>0</v>
      </c>
      <c r="E265">
        <f t="shared" si="24"/>
        <v>0</v>
      </c>
      <c r="F265">
        <f t="shared" si="26"/>
        <v>0</v>
      </c>
      <c r="G265" s="47">
        <f>'B. Member Information'!K282</f>
        <v>0</v>
      </c>
      <c r="H265" s="53">
        <f t="shared" si="25"/>
        <v>0</v>
      </c>
      <c r="I265" s="116">
        <f t="shared" si="27"/>
        <v>0</v>
      </c>
      <c r="J265" s="116">
        <f t="shared" si="28"/>
        <v>0</v>
      </c>
      <c r="K265" s="116">
        <f t="shared" si="29"/>
        <v>0</v>
      </c>
    </row>
    <row r="266" spans="2:11" x14ac:dyDescent="0.25">
      <c r="B266" s="45">
        <f>'B. Member Information'!J283</f>
        <v>0</v>
      </c>
      <c r="C266" s="45">
        <f>'B. Member Information'!I283</f>
        <v>0</v>
      </c>
      <c r="D266" s="58">
        <f>'B. Member Information'!G283</f>
        <v>0</v>
      </c>
      <c r="E266">
        <f t="shared" si="24"/>
        <v>0</v>
      </c>
      <c r="F266">
        <f t="shared" si="26"/>
        <v>0</v>
      </c>
      <c r="G266" s="47">
        <f>'B. Member Information'!K283</f>
        <v>0</v>
      </c>
      <c r="H266" s="53">
        <f t="shared" si="25"/>
        <v>0</v>
      </c>
      <c r="I266" s="116">
        <f t="shared" si="27"/>
        <v>0</v>
      </c>
      <c r="J266" s="116">
        <f t="shared" si="28"/>
        <v>0</v>
      </c>
      <c r="K266" s="116">
        <f t="shared" si="29"/>
        <v>0</v>
      </c>
    </row>
    <row r="267" spans="2:11" x14ac:dyDescent="0.25">
      <c r="B267" s="45">
        <f>'B. Member Information'!J284</f>
        <v>0</v>
      </c>
      <c r="C267" s="45">
        <f>'B. Member Information'!I284</f>
        <v>0</v>
      </c>
      <c r="D267" s="58">
        <f>'B. Member Information'!G284</f>
        <v>0</v>
      </c>
      <c r="E267">
        <f t="shared" si="24"/>
        <v>0</v>
      </c>
      <c r="F267">
        <f t="shared" si="26"/>
        <v>0</v>
      </c>
      <c r="G267" s="47">
        <f>'B. Member Information'!K284</f>
        <v>0</v>
      </c>
      <c r="H267" s="53">
        <f t="shared" si="25"/>
        <v>0</v>
      </c>
      <c r="I267" s="116">
        <f t="shared" si="27"/>
        <v>0</v>
      </c>
      <c r="J267" s="116">
        <f t="shared" si="28"/>
        <v>0</v>
      </c>
      <c r="K267" s="116">
        <f t="shared" si="29"/>
        <v>0</v>
      </c>
    </row>
    <row r="268" spans="2:11" x14ac:dyDescent="0.25">
      <c r="B268" s="45">
        <f>'B. Member Information'!J285</f>
        <v>0</v>
      </c>
      <c r="C268" s="45">
        <f>'B. Member Information'!I285</f>
        <v>0</v>
      </c>
      <c r="D268" s="58">
        <f>'B. Member Information'!G285</f>
        <v>0</v>
      </c>
      <c r="E268">
        <f t="shared" si="24"/>
        <v>0</v>
      </c>
      <c r="F268">
        <f t="shared" si="26"/>
        <v>0</v>
      </c>
      <c r="G268" s="47">
        <f>'B. Member Information'!K285</f>
        <v>0</v>
      </c>
      <c r="H268" s="53">
        <f t="shared" si="25"/>
        <v>0</v>
      </c>
      <c r="I268" s="116">
        <f t="shared" si="27"/>
        <v>0</v>
      </c>
      <c r="J268" s="116">
        <f t="shared" si="28"/>
        <v>0</v>
      </c>
      <c r="K268" s="116">
        <f t="shared" si="29"/>
        <v>0</v>
      </c>
    </row>
    <row r="269" spans="2:11" x14ac:dyDescent="0.25">
      <c r="B269" s="45">
        <f>'B. Member Information'!J286</f>
        <v>0</v>
      </c>
      <c r="C269" s="45">
        <f>'B. Member Information'!I286</f>
        <v>0</v>
      </c>
      <c r="D269" s="58">
        <f>'B. Member Information'!G286</f>
        <v>0</v>
      </c>
      <c r="E269">
        <f t="shared" si="24"/>
        <v>0</v>
      </c>
      <c r="F269">
        <f t="shared" si="26"/>
        <v>0</v>
      </c>
      <c r="G269" s="47">
        <f>'B. Member Information'!K286</f>
        <v>0</v>
      </c>
      <c r="H269" s="53">
        <f t="shared" si="25"/>
        <v>0</v>
      </c>
      <c r="I269" s="116">
        <f t="shared" si="27"/>
        <v>0</v>
      </c>
      <c r="J269" s="116">
        <f t="shared" si="28"/>
        <v>0</v>
      </c>
      <c r="K269" s="116">
        <f t="shared" si="29"/>
        <v>0</v>
      </c>
    </row>
    <row r="270" spans="2:11" x14ac:dyDescent="0.25">
      <c r="B270" s="45">
        <f>'B. Member Information'!J287</f>
        <v>0</v>
      </c>
      <c r="C270" s="45">
        <f>'B. Member Information'!I287</f>
        <v>0</v>
      </c>
      <c r="D270" s="58">
        <f>'B. Member Information'!G287</f>
        <v>0</v>
      </c>
      <c r="E270">
        <f t="shared" ref="E270:E333" si="30">IFERROR(IF(C270="y",D270,0),0)</f>
        <v>0</v>
      </c>
      <c r="F270">
        <f t="shared" si="26"/>
        <v>0</v>
      </c>
      <c r="G270" s="47">
        <f>'B. Member Information'!K287</f>
        <v>0</v>
      </c>
      <c r="H270" s="53">
        <f t="shared" ref="H270:H333" si="31">IF(B270="y",G270,0)</f>
        <v>0</v>
      </c>
      <c r="I270" s="116">
        <f t="shared" si="27"/>
        <v>0</v>
      </c>
      <c r="J270" s="116">
        <f t="shared" si="28"/>
        <v>0</v>
      </c>
      <c r="K270" s="116">
        <f t="shared" si="29"/>
        <v>0</v>
      </c>
    </row>
    <row r="271" spans="2:11" x14ac:dyDescent="0.25">
      <c r="B271" s="45">
        <f>'B. Member Information'!J288</f>
        <v>0</v>
      </c>
      <c r="C271" s="45">
        <f>'B. Member Information'!I288</f>
        <v>0</v>
      </c>
      <c r="D271" s="58">
        <f>'B. Member Information'!G288</f>
        <v>0</v>
      </c>
      <c r="E271">
        <f t="shared" si="30"/>
        <v>0</v>
      </c>
      <c r="F271">
        <f t="shared" si="26"/>
        <v>0</v>
      </c>
      <c r="G271" s="47">
        <f>'B. Member Information'!K288</f>
        <v>0</v>
      </c>
      <c r="H271" s="53">
        <f t="shared" si="31"/>
        <v>0</v>
      </c>
      <c r="I271" s="116">
        <f t="shared" si="27"/>
        <v>0</v>
      </c>
      <c r="J271" s="116">
        <f t="shared" si="28"/>
        <v>0</v>
      </c>
      <c r="K271" s="116">
        <f t="shared" si="29"/>
        <v>0</v>
      </c>
    </row>
    <row r="272" spans="2:11" x14ac:dyDescent="0.25">
      <c r="B272" s="45">
        <f>'B. Member Information'!J289</f>
        <v>0</v>
      </c>
      <c r="C272" s="45">
        <f>'B. Member Information'!I289</f>
        <v>0</v>
      </c>
      <c r="D272" s="58">
        <f>'B. Member Information'!G289</f>
        <v>0</v>
      </c>
      <c r="E272">
        <f t="shared" si="30"/>
        <v>0</v>
      </c>
      <c r="F272">
        <f t="shared" si="26"/>
        <v>0</v>
      </c>
      <c r="G272" s="47">
        <f>'B. Member Information'!K289</f>
        <v>0</v>
      </c>
      <c r="H272" s="53">
        <f t="shared" si="31"/>
        <v>0</v>
      </c>
      <c r="I272" s="116">
        <f t="shared" si="27"/>
        <v>0</v>
      </c>
      <c r="J272" s="116">
        <f t="shared" si="28"/>
        <v>0</v>
      </c>
      <c r="K272" s="116">
        <f t="shared" si="29"/>
        <v>0</v>
      </c>
    </row>
    <row r="273" spans="2:11" x14ac:dyDescent="0.25">
      <c r="B273" s="45">
        <f>'B. Member Information'!J290</f>
        <v>0</v>
      </c>
      <c r="C273" s="45">
        <f>'B. Member Information'!I290</f>
        <v>0</v>
      </c>
      <c r="D273" s="58">
        <f>'B. Member Information'!G290</f>
        <v>0</v>
      </c>
      <c r="E273">
        <f t="shared" si="30"/>
        <v>0</v>
      </c>
      <c r="F273">
        <f t="shared" si="26"/>
        <v>0</v>
      </c>
      <c r="G273" s="47">
        <f>'B. Member Information'!K290</f>
        <v>0</v>
      </c>
      <c r="H273" s="53">
        <f t="shared" si="31"/>
        <v>0</v>
      </c>
      <c r="I273" s="116">
        <f t="shared" si="27"/>
        <v>0</v>
      </c>
      <c r="J273" s="116">
        <f t="shared" si="28"/>
        <v>0</v>
      </c>
      <c r="K273" s="116">
        <f t="shared" si="29"/>
        <v>0</v>
      </c>
    </row>
    <row r="274" spans="2:11" x14ac:dyDescent="0.25">
      <c r="B274" s="45">
        <f>'B. Member Information'!J291</f>
        <v>0</v>
      </c>
      <c r="C274" s="45">
        <f>'B. Member Information'!I291</f>
        <v>0</v>
      </c>
      <c r="D274" s="58">
        <f>'B. Member Information'!G291</f>
        <v>0</v>
      </c>
      <c r="E274">
        <f t="shared" si="30"/>
        <v>0</v>
      </c>
      <c r="F274">
        <f t="shared" si="26"/>
        <v>0</v>
      </c>
      <c r="G274" s="47">
        <f>'B. Member Information'!K291</f>
        <v>0</v>
      </c>
      <c r="H274" s="53">
        <f t="shared" si="31"/>
        <v>0</v>
      </c>
      <c r="I274" s="116">
        <f t="shared" si="27"/>
        <v>0</v>
      </c>
      <c r="J274" s="116">
        <f t="shared" si="28"/>
        <v>0</v>
      </c>
      <c r="K274" s="116">
        <f t="shared" si="29"/>
        <v>0</v>
      </c>
    </row>
    <row r="275" spans="2:11" x14ac:dyDescent="0.25">
      <c r="B275" s="45">
        <f>'B. Member Information'!J292</f>
        <v>0</v>
      </c>
      <c r="C275" s="45">
        <f>'B. Member Information'!I292</f>
        <v>0</v>
      </c>
      <c r="D275" s="58">
        <f>'B. Member Information'!G292</f>
        <v>0</v>
      </c>
      <c r="E275">
        <f t="shared" si="30"/>
        <v>0</v>
      </c>
      <c r="F275">
        <f t="shared" si="26"/>
        <v>0</v>
      </c>
      <c r="G275" s="47">
        <f>'B. Member Information'!K292</f>
        <v>0</v>
      </c>
      <c r="H275" s="53">
        <f t="shared" si="31"/>
        <v>0</v>
      </c>
      <c r="I275" s="116">
        <f t="shared" si="27"/>
        <v>0</v>
      </c>
      <c r="J275" s="116">
        <f t="shared" si="28"/>
        <v>0</v>
      </c>
      <c r="K275" s="116">
        <f t="shared" si="29"/>
        <v>0</v>
      </c>
    </row>
    <row r="276" spans="2:11" x14ac:dyDescent="0.25">
      <c r="B276" s="45">
        <f>'B. Member Information'!J293</f>
        <v>0</v>
      </c>
      <c r="C276" s="45">
        <f>'B. Member Information'!I293</f>
        <v>0</v>
      </c>
      <c r="D276" s="58">
        <f>'B. Member Information'!G293</f>
        <v>0</v>
      </c>
      <c r="E276">
        <f t="shared" si="30"/>
        <v>0</v>
      </c>
      <c r="F276">
        <f t="shared" si="26"/>
        <v>0</v>
      </c>
      <c r="G276" s="47">
        <f>'B. Member Information'!K293</f>
        <v>0</v>
      </c>
      <c r="H276" s="53">
        <f t="shared" si="31"/>
        <v>0</v>
      </c>
      <c r="I276" s="116">
        <f t="shared" si="27"/>
        <v>0</v>
      </c>
      <c r="J276" s="116">
        <f t="shared" si="28"/>
        <v>0</v>
      </c>
      <c r="K276" s="116">
        <f t="shared" si="29"/>
        <v>0</v>
      </c>
    </row>
    <row r="277" spans="2:11" x14ac:dyDescent="0.25">
      <c r="B277" s="45">
        <f>'B. Member Information'!J294</f>
        <v>0</v>
      </c>
      <c r="C277" s="45">
        <f>'B. Member Information'!I294</f>
        <v>0</v>
      </c>
      <c r="D277" s="58">
        <f>'B. Member Information'!G294</f>
        <v>0</v>
      </c>
      <c r="E277">
        <f t="shared" si="30"/>
        <v>0</v>
      </c>
      <c r="F277">
        <f t="shared" si="26"/>
        <v>0</v>
      </c>
      <c r="G277" s="47">
        <f>'B. Member Information'!K294</f>
        <v>0</v>
      </c>
      <c r="H277" s="53">
        <f t="shared" si="31"/>
        <v>0</v>
      </c>
      <c r="I277" s="116">
        <f t="shared" si="27"/>
        <v>0</v>
      </c>
      <c r="J277" s="116">
        <f t="shared" si="28"/>
        <v>0</v>
      </c>
      <c r="K277" s="116">
        <f t="shared" si="29"/>
        <v>0</v>
      </c>
    </row>
    <row r="278" spans="2:11" x14ac:dyDescent="0.25">
      <c r="B278" s="45">
        <f>'B. Member Information'!J295</f>
        <v>0</v>
      </c>
      <c r="C278" s="45">
        <f>'B. Member Information'!I295</f>
        <v>0</v>
      </c>
      <c r="D278" s="58">
        <f>'B. Member Information'!G295</f>
        <v>0</v>
      </c>
      <c r="E278">
        <f t="shared" si="30"/>
        <v>0</v>
      </c>
      <c r="F278">
        <f t="shared" si="26"/>
        <v>0</v>
      </c>
      <c r="G278" s="47">
        <f>'B. Member Information'!K295</f>
        <v>0</v>
      </c>
      <c r="H278" s="53">
        <f t="shared" si="31"/>
        <v>0</v>
      </c>
      <c r="I278" s="116">
        <f t="shared" si="27"/>
        <v>0</v>
      </c>
      <c r="J278" s="116">
        <f t="shared" si="28"/>
        <v>0</v>
      </c>
      <c r="K278" s="116">
        <f t="shared" si="29"/>
        <v>0</v>
      </c>
    </row>
    <row r="279" spans="2:11" x14ac:dyDescent="0.25">
      <c r="B279" s="45">
        <f>'B. Member Information'!J296</f>
        <v>0</v>
      </c>
      <c r="C279" s="45">
        <f>'B. Member Information'!I296</f>
        <v>0</v>
      </c>
      <c r="D279" s="58">
        <f>'B. Member Information'!G296</f>
        <v>0</v>
      </c>
      <c r="E279">
        <f t="shared" si="30"/>
        <v>0</v>
      </c>
      <c r="F279">
        <f t="shared" si="26"/>
        <v>0</v>
      </c>
      <c r="G279" s="47">
        <f>'B. Member Information'!K296</f>
        <v>0</v>
      </c>
      <c r="H279" s="53">
        <f t="shared" si="31"/>
        <v>0</v>
      </c>
      <c r="I279" s="116">
        <f t="shared" si="27"/>
        <v>0</v>
      </c>
      <c r="J279" s="116">
        <f t="shared" si="28"/>
        <v>0</v>
      </c>
      <c r="K279" s="116">
        <f t="shared" si="29"/>
        <v>0</v>
      </c>
    </row>
    <row r="280" spans="2:11" x14ac:dyDescent="0.25">
      <c r="B280" s="45">
        <f>'B. Member Information'!J297</f>
        <v>0</v>
      </c>
      <c r="C280" s="45">
        <f>'B. Member Information'!I297</f>
        <v>0</v>
      </c>
      <c r="D280" s="58">
        <f>'B. Member Information'!G297</f>
        <v>0</v>
      </c>
      <c r="E280">
        <f t="shared" si="30"/>
        <v>0</v>
      </c>
      <c r="F280">
        <f t="shared" si="26"/>
        <v>0</v>
      </c>
      <c r="G280" s="47">
        <f>'B. Member Information'!K297</f>
        <v>0</v>
      </c>
      <c r="H280" s="53">
        <f t="shared" si="31"/>
        <v>0</v>
      </c>
      <c r="I280" s="116">
        <f t="shared" si="27"/>
        <v>0</v>
      </c>
      <c r="J280" s="116">
        <f t="shared" si="28"/>
        <v>0</v>
      </c>
      <c r="K280" s="116">
        <f t="shared" si="29"/>
        <v>0</v>
      </c>
    </row>
    <row r="281" spans="2:11" x14ac:dyDescent="0.25">
      <c r="B281" s="45">
        <f>'B. Member Information'!J298</f>
        <v>0</v>
      </c>
      <c r="C281" s="45">
        <f>'B. Member Information'!I298</f>
        <v>0</v>
      </c>
      <c r="D281" s="58">
        <f>'B. Member Information'!G298</f>
        <v>0</v>
      </c>
      <c r="E281">
        <f t="shared" si="30"/>
        <v>0</v>
      </c>
      <c r="F281">
        <f t="shared" si="26"/>
        <v>0</v>
      </c>
      <c r="G281" s="47">
        <f>'B. Member Information'!K298</f>
        <v>0</v>
      </c>
      <c r="H281" s="53">
        <f t="shared" si="31"/>
        <v>0</v>
      </c>
      <c r="I281" s="116">
        <f t="shared" si="27"/>
        <v>0</v>
      </c>
      <c r="J281" s="116">
        <f t="shared" si="28"/>
        <v>0</v>
      </c>
      <c r="K281" s="116">
        <f t="shared" si="29"/>
        <v>0</v>
      </c>
    </row>
    <row r="282" spans="2:11" x14ac:dyDescent="0.25">
      <c r="B282" s="45">
        <f>'B. Member Information'!J299</f>
        <v>0</v>
      </c>
      <c r="C282" s="45">
        <f>'B. Member Information'!I299</f>
        <v>0</v>
      </c>
      <c r="D282" s="58">
        <f>'B. Member Information'!G299</f>
        <v>0</v>
      </c>
      <c r="E282">
        <f t="shared" si="30"/>
        <v>0</v>
      </c>
      <c r="F282">
        <f t="shared" si="26"/>
        <v>0</v>
      </c>
      <c r="G282" s="47">
        <f>'B. Member Information'!K299</f>
        <v>0</v>
      </c>
      <c r="H282" s="53">
        <f t="shared" si="31"/>
        <v>0</v>
      </c>
      <c r="I282" s="116">
        <f t="shared" si="27"/>
        <v>0</v>
      </c>
      <c r="J282" s="116">
        <f t="shared" si="28"/>
        <v>0</v>
      </c>
      <c r="K282" s="116">
        <f t="shared" si="29"/>
        <v>0</v>
      </c>
    </row>
    <row r="283" spans="2:11" x14ac:dyDescent="0.25">
      <c r="B283" s="45">
        <f>'B. Member Information'!J300</f>
        <v>0</v>
      </c>
      <c r="C283" s="45">
        <f>'B. Member Information'!I300</f>
        <v>0</v>
      </c>
      <c r="D283" s="58">
        <f>'B. Member Information'!G300</f>
        <v>0</v>
      </c>
      <c r="E283">
        <f t="shared" si="30"/>
        <v>0</v>
      </c>
      <c r="F283">
        <f t="shared" si="26"/>
        <v>0</v>
      </c>
      <c r="G283" s="47">
        <f>'B. Member Information'!K300</f>
        <v>0</v>
      </c>
      <c r="H283" s="53">
        <f t="shared" si="31"/>
        <v>0</v>
      </c>
      <c r="I283" s="116">
        <f t="shared" si="27"/>
        <v>0</v>
      </c>
      <c r="J283" s="116">
        <f t="shared" si="28"/>
        <v>0</v>
      </c>
      <c r="K283" s="116">
        <f t="shared" si="29"/>
        <v>0</v>
      </c>
    </row>
    <row r="284" spans="2:11" x14ac:dyDescent="0.25">
      <c r="B284" s="45">
        <f>'B. Member Information'!J301</f>
        <v>0</v>
      </c>
      <c r="C284" s="45">
        <f>'B. Member Information'!I301</f>
        <v>0</v>
      </c>
      <c r="D284" s="58">
        <f>'B. Member Information'!G301</f>
        <v>0</v>
      </c>
      <c r="E284">
        <f t="shared" si="30"/>
        <v>0</v>
      </c>
      <c r="F284">
        <f t="shared" si="26"/>
        <v>0</v>
      </c>
      <c r="G284" s="47">
        <f>'B. Member Information'!K301</f>
        <v>0</v>
      </c>
      <c r="H284" s="53">
        <f t="shared" si="31"/>
        <v>0</v>
      </c>
      <c r="I284" s="116">
        <f t="shared" si="27"/>
        <v>0</v>
      </c>
      <c r="J284" s="116">
        <f t="shared" si="28"/>
        <v>0</v>
      </c>
      <c r="K284" s="116">
        <f t="shared" si="29"/>
        <v>0</v>
      </c>
    </row>
    <row r="285" spans="2:11" x14ac:dyDescent="0.25">
      <c r="B285" s="45">
        <f>'B. Member Information'!J302</f>
        <v>0</v>
      </c>
      <c r="C285" s="45">
        <f>'B. Member Information'!I302</f>
        <v>0</v>
      </c>
      <c r="D285" s="58">
        <f>'B. Member Information'!G302</f>
        <v>0</v>
      </c>
      <c r="E285">
        <f t="shared" si="30"/>
        <v>0</v>
      </c>
      <c r="F285">
        <f t="shared" si="26"/>
        <v>0</v>
      </c>
      <c r="G285" s="47">
        <f>'B. Member Information'!K302</f>
        <v>0</v>
      </c>
      <c r="H285" s="53">
        <f t="shared" si="31"/>
        <v>0</v>
      </c>
      <c r="I285" s="116">
        <f t="shared" si="27"/>
        <v>0</v>
      </c>
      <c r="J285" s="116">
        <f t="shared" si="28"/>
        <v>0</v>
      </c>
      <c r="K285" s="116">
        <f t="shared" si="29"/>
        <v>0</v>
      </c>
    </row>
    <row r="286" spans="2:11" x14ac:dyDescent="0.25">
      <c r="B286" s="45">
        <f>'B. Member Information'!J303</f>
        <v>0</v>
      </c>
      <c r="C286" s="45">
        <f>'B. Member Information'!I303</f>
        <v>0</v>
      </c>
      <c r="D286" s="58">
        <f>'B. Member Information'!G303</f>
        <v>0</v>
      </c>
      <c r="E286">
        <f t="shared" si="30"/>
        <v>0</v>
      </c>
      <c r="F286">
        <f t="shared" si="26"/>
        <v>0</v>
      </c>
      <c r="G286" s="47">
        <f>'B. Member Information'!K303</f>
        <v>0</v>
      </c>
      <c r="H286" s="53">
        <f t="shared" si="31"/>
        <v>0</v>
      </c>
      <c r="I286" s="116">
        <f t="shared" si="27"/>
        <v>0</v>
      </c>
      <c r="J286" s="116">
        <f t="shared" si="28"/>
        <v>0</v>
      </c>
      <c r="K286" s="116">
        <f t="shared" si="29"/>
        <v>0</v>
      </c>
    </row>
    <row r="287" spans="2:11" x14ac:dyDescent="0.25">
      <c r="B287" s="45">
        <f>'B. Member Information'!J304</f>
        <v>0</v>
      </c>
      <c r="C287" s="45">
        <f>'B. Member Information'!I304</f>
        <v>0</v>
      </c>
      <c r="D287" s="58">
        <f>'B. Member Information'!G304</f>
        <v>0</v>
      </c>
      <c r="E287">
        <f t="shared" si="30"/>
        <v>0</v>
      </c>
      <c r="F287">
        <f t="shared" si="26"/>
        <v>0</v>
      </c>
      <c r="G287" s="47">
        <f>'B. Member Information'!K304</f>
        <v>0</v>
      </c>
      <c r="H287" s="53">
        <f t="shared" si="31"/>
        <v>0</v>
      </c>
      <c r="I287" s="116">
        <f t="shared" si="27"/>
        <v>0</v>
      </c>
      <c r="J287" s="116">
        <f t="shared" si="28"/>
        <v>0</v>
      </c>
      <c r="K287" s="116">
        <f t="shared" si="29"/>
        <v>0</v>
      </c>
    </row>
    <row r="288" spans="2:11" x14ac:dyDescent="0.25">
      <c r="B288" s="45">
        <f>'B. Member Information'!J305</f>
        <v>0</v>
      </c>
      <c r="C288" s="45">
        <f>'B. Member Information'!I305</f>
        <v>0</v>
      </c>
      <c r="D288" s="58">
        <f>'B. Member Information'!G305</f>
        <v>0</v>
      </c>
      <c r="E288">
        <f t="shared" si="30"/>
        <v>0</v>
      </c>
      <c r="F288">
        <f t="shared" si="26"/>
        <v>0</v>
      </c>
      <c r="G288" s="47">
        <f>'B. Member Information'!K305</f>
        <v>0</v>
      </c>
      <c r="H288" s="53">
        <f t="shared" si="31"/>
        <v>0</v>
      </c>
      <c r="I288" s="116">
        <f t="shared" si="27"/>
        <v>0</v>
      </c>
      <c r="J288" s="116">
        <f t="shared" si="28"/>
        <v>0</v>
      </c>
      <c r="K288" s="116">
        <f t="shared" si="29"/>
        <v>0</v>
      </c>
    </row>
    <row r="289" spans="2:11" x14ac:dyDescent="0.25">
      <c r="B289" s="45">
        <f>'B. Member Information'!J306</f>
        <v>0</v>
      </c>
      <c r="C289" s="45">
        <f>'B. Member Information'!I306</f>
        <v>0</v>
      </c>
      <c r="D289" s="58">
        <f>'B. Member Information'!G306</f>
        <v>0</v>
      </c>
      <c r="E289">
        <f t="shared" si="30"/>
        <v>0</v>
      </c>
      <c r="F289">
        <f t="shared" si="26"/>
        <v>0</v>
      </c>
      <c r="G289" s="47">
        <f>'B. Member Information'!K306</f>
        <v>0</v>
      </c>
      <c r="H289" s="53">
        <f t="shared" si="31"/>
        <v>0</v>
      </c>
      <c r="I289" s="116">
        <f t="shared" si="27"/>
        <v>0</v>
      </c>
      <c r="J289" s="116">
        <f t="shared" si="28"/>
        <v>0</v>
      </c>
      <c r="K289" s="116">
        <f t="shared" si="29"/>
        <v>0</v>
      </c>
    </row>
    <row r="290" spans="2:11" x14ac:dyDescent="0.25">
      <c r="B290" s="45">
        <f>'B. Member Information'!J307</f>
        <v>0</v>
      </c>
      <c r="C290" s="45">
        <f>'B. Member Information'!I307</f>
        <v>0</v>
      </c>
      <c r="D290" s="58">
        <f>'B. Member Information'!G307</f>
        <v>0</v>
      </c>
      <c r="E290">
        <f t="shared" si="30"/>
        <v>0</v>
      </c>
      <c r="F290">
        <f t="shared" si="26"/>
        <v>0</v>
      </c>
      <c r="G290" s="47">
        <f>'B. Member Information'!K307</f>
        <v>0</v>
      </c>
      <c r="H290" s="53">
        <f t="shared" si="31"/>
        <v>0</v>
      </c>
      <c r="I290" s="116">
        <f t="shared" si="27"/>
        <v>0</v>
      </c>
      <c r="J290" s="116">
        <f t="shared" si="28"/>
        <v>0</v>
      </c>
      <c r="K290" s="116">
        <f t="shared" si="29"/>
        <v>0</v>
      </c>
    </row>
    <row r="291" spans="2:11" x14ac:dyDescent="0.25">
      <c r="B291" s="45">
        <f>'B. Member Information'!J308</f>
        <v>0</v>
      </c>
      <c r="C291" s="45">
        <f>'B. Member Information'!I308</f>
        <v>0</v>
      </c>
      <c r="D291" s="58">
        <f>'B. Member Information'!G308</f>
        <v>0</v>
      </c>
      <c r="E291">
        <f t="shared" si="30"/>
        <v>0</v>
      </c>
      <c r="F291">
        <f t="shared" si="26"/>
        <v>0</v>
      </c>
      <c r="G291" s="47">
        <f>'B. Member Information'!K308</f>
        <v>0</v>
      </c>
      <c r="H291" s="53">
        <f t="shared" si="31"/>
        <v>0</v>
      </c>
      <c r="I291" s="116">
        <f t="shared" si="27"/>
        <v>0</v>
      </c>
      <c r="J291" s="116">
        <f t="shared" si="28"/>
        <v>0</v>
      </c>
      <c r="K291" s="116">
        <f t="shared" si="29"/>
        <v>0</v>
      </c>
    </row>
    <row r="292" spans="2:11" x14ac:dyDescent="0.25">
      <c r="B292" s="45">
        <f>'B. Member Information'!J309</f>
        <v>0</v>
      </c>
      <c r="C292" s="45">
        <f>'B. Member Information'!I309</f>
        <v>0</v>
      </c>
      <c r="D292" s="58">
        <f>'B. Member Information'!G309</f>
        <v>0</v>
      </c>
      <c r="E292">
        <f t="shared" si="30"/>
        <v>0</v>
      </c>
      <c r="F292">
        <f t="shared" si="26"/>
        <v>0</v>
      </c>
      <c r="G292" s="47">
        <f>'B. Member Information'!K309</f>
        <v>0</v>
      </c>
      <c r="H292" s="53">
        <f t="shared" si="31"/>
        <v>0</v>
      </c>
      <c r="I292" s="116">
        <f t="shared" si="27"/>
        <v>0</v>
      </c>
      <c r="J292" s="116">
        <f t="shared" si="28"/>
        <v>0</v>
      </c>
      <c r="K292" s="116">
        <f t="shared" si="29"/>
        <v>0</v>
      </c>
    </row>
    <row r="293" spans="2:11" x14ac:dyDescent="0.25">
      <c r="B293" s="45">
        <f>'B. Member Information'!J310</f>
        <v>0</v>
      </c>
      <c r="C293" s="45">
        <f>'B. Member Information'!I310</f>
        <v>0</v>
      </c>
      <c r="D293" s="58">
        <f>'B. Member Information'!G310</f>
        <v>0</v>
      </c>
      <c r="E293">
        <f t="shared" si="30"/>
        <v>0</v>
      </c>
      <c r="F293">
        <f t="shared" si="26"/>
        <v>0</v>
      </c>
      <c r="G293" s="47">
        <f>'B. Member Information'!K310</f>
        <v>0</v>
      </c>
      <c r="H293" s="53">
        <f t="shared" si="31"/>
        <v>0</v>
      </c>
      <c r="I293" s="116">
        <f t="shared" si="27"/>
        <v>0</v>
      </c>
      <c r="J293" s="116">
        <f t="shared" si="28"/>
        <v>0</v>
      </c>
      <c r="K293" s="116">
        <f t="shared" si="29"/>
        <v>0</v>
      </c>
    </row>
    <row r="294" spans="2:11" x14ac:dyDescent="0.25">
      <c r="B294" s="45">
        <f>'B. Member Information'!J311</f>
        <v>0</v>
      </c>
      <c r="C294" s="45">
        <f>'B. Member Information'!I311</f>
        <v>0</v>
      </c>
      <c r="D294" s="58">
        <f>'B. Member Information'!G311</f>
        <v>0</v>
      </c>
      <c r="E294">
        <f t="shared" si="30"/>
        <v>0</v>
      </c>
      <c r="F294">
        <f t="shared" si="26"/>
        <v>0</v>
      </c>
      <c r="G294" s="47">
        <f>'B. Member Information'!K311</f>
        <v>0</v>
      </c>
      <c r="H294" s="53">
        <f t="shared" si="31"/>
        <v>0</v>
      </c>
      <c r="I294" s="116">
        <f t="shared" si="27"/>
        <v>0</v>
      </c>
      <c r="J294" s="116">
        <f t="shared" si="28"/>
        <v>0</v>
      </c>
      <c r="K294" s="116">
        <f t="shared" si="29"/>
        <v>0</v>
      </c>
    </row>
    <row r="295" spans="2:11" x14ac:dyDescent="0.25">
      <c r="B295" s="45">
        <f>'B. Member Information'!J312</f>
        <v>0</v>
      </c>
      <c r="C295" s="45">
        <f>'B. Member Information'!I312</f>
        <v>0</v>
      </c>
      <c r="D295" s="58">
        <f>'B. Member Information'!G312</f>
        <v>0</v>
      </c>
      <c r="E295">
        <f t="shared" si="30"/>
        <v>0</v>
      </c>
      <c r="F295">
        <f t="shared" si="26"/>
        <v>0</v>
      </c>
      <c r="G295" s="47">
        <f>'B. Member Information'!K312</f>
        <v>0</v>
      </c>
      <c r="H295" s="53">
        <f t="shared" si="31"/>
        <v>0</v>
      </c>
      <c r="I295" s="116">
        <f t="shared" si="27"/>
        <v>0</v>
      </c>
      <c r="J295" s="116">
        <f t="shared" si="28"/>
        <v>0</v>
      </c>
      <c r="K295" s="116">
        <f t="shared" si="29"/>
        <v>0</v>
      </c>
    </row>
    <row r="296" spans="2:11" x14ac:dyDescent="0.25">
      <c r="B296" s="45">
        <f>'B. Member Information'!J313</f>
        <v>0</v>
      </c>
      <c r="C296" s="45">
        <f>'B. Member Information'!I313</f>
        <v>0</v>
      </c>
      <c r="D296" s="58">
        <f>'B. Member Information'!G313</f>
        <v>0</v>
      </c>
      <c r="E296">
        <f t="shared" si="30"/>
        <v>0</v>
      </c>
      <c r="F296">
        <f t="shared" si="26"/>
        <v>0</v>
      </c>
      <c r="G296" s="47">
        <f>'B. Member Information'!K313</f>
        <v>0</v>
      </c>
      <c r="H296" s="53">
        <f t="shared" si="31"/>
        <v>0</v>
      </c>
      <c r="I296" s="116">
        <f t="shared" si="27"/>
        <v>0</v>
      </c>
      <c r="J296" s="116">
        <f t="shared" si="28"/>
        <v>0</v>
      </c>
      <c r="K296" s="116">
        <f t="shared" si="29"/>
        <v>0</v>
      </c>
    </row>
    <row r="297" spans="2:11" x14ac:dyDescent="0.25">
      <c r="B297" s="45">
        <f>'B. Member Information'!J314</f>
        <v>0</v>
      </c>
      <c r="C297" s="45">
        <f>'B. Member Information'!I314</f>
        <v>0</v>
      </c>
      <c r="D297" s="58">
        <f>'B. Member Information'!G314</f>
        <v>0</v>
      </c>
      <c r="E297">
        <f t="shared" si="30"/>
        <v>0</v>
      </c>
      <c r="F297">
        <f t="shared" si="26"/>
        <v>0</v>
      </c>
      <c r="G297" s="47">
        <f>'B. Member Information'!K314</f>
        <v>0</v>
      </c>
      <c r="H297" s="53">
        <f t="shared" si="31"/>
        <v>0</v>
      </c>
      <c r="I297" s="116">
        <f t="shared" si="27"/>
        <v>0</v>
      </c>
      <c r="J297" s="116">
        <f t="shared" si="28"/>
        <v>0</v>
      </c>
      <c r="K297" s="116">
        <f t="shared" si="29"/>
        <v>0</v>
      </c>
    </row>
    <row r="298" spans="2:11" x14ac:dyDescent="0.25">
      <c r="B298" s="45">
        <f>'B. Member Information'!J315</f>
        <v>0</v>
      </c>
      <c r="C298" s="45">
        <f>'B. Member Information'!I315</f>
        <v>0</v>
      </c>
      <c r="D298" s="58">
        <f>'B. Member Information'!G315</f>
        <v>0</v>
      </c>
      <c r="E298">
        <f t="shared" si="30"/>
        <v>0</v>
      </c>
      <c r="F298">
        <f t="shared" si="26"/>
        <v>0</v>
      </c>
      <c r="G298" s="47">
        <f>'B. Member Information'!K315</f>
        <v>0</v>
      </c>
      <c r="H298" s="53">
        <f t="shared" si="31"/>
        <v>0</v>
      </c>
      <c r="I298" s="116">
        <f t="shared" si="27"/>
        <v>0</v>
      </c>
      <c r="J298" s="116">
        <f t="shared" si="28"/>
        <v>0</v>
      </c>
      <c r="K298" s="116">
        <f t="shared" si="29"/>
        <v>0</v>
      </c>
    </row>
    <row r="299" spans="2:11" x14ac:dyDescent="0.25">
      <c r="B299" s="45">
        <f>'B. Member Information'!J316</f>
        <v>0</v>
      </c>
      <c r="C299" s="45">
        <f>'B. Member Information'!I316</f>
        <v>0</v>
      </c>
      <c r="D299" s="58">
        <f>'B. Member Information'!G316</f>
        <v>0</v>
      </c>
      <c r="E299">
        <f t="shared" si="30"/>
        <v>0</v>
      </c>
      <c r="F299">
        <f t="shared" si="26"/>
        <v>0</v>
      </c>
      <c r="G299" s="47">
        <f>'B. Member Information'!K316</f>
        <v>0</v>
      </c>
      <c r="H299" s="53">
        <f t="shared" si="31"/>
        <v>0</v>
      </c>
      <c r="I299" s="116">
        <f t="shared" si="27"/>
        <v>0</v>
      </c>
      <c r="J299" s="116">
        <f t="shared" si="28"/>
        <v>0</v>
      </c>
      <c r="K299" s="116">
        <f t="shared" si="29"/>
        <v>0</v>
      </c>
    </row>
    <row r="300" spans="2:11" x14ac:dyDescent="0.25">
      <c r="B300" s="45">
        <f>'B. Member Information'!J317</f>
        <v>0</v>
      </c>
      <c r="C300" s="45">
        <f>'B. Member Information'!I317</f>
        <v>0</v>
      </c>
      <c r="D300" s="58">
        <f>'B. Member Information'!G317</f>
        <v>0</v>
      </c>
      <c r="E300">
        <f t="shared" si="30"/>
        <v>0</v>
      </c>
      <c r="F300">
        <f t="shared" si="26"/>
        <v>0</v>
      </c>
      <c r="G300" s="47">
        <f>'B. Member Information'!K317</f>
        <v>0</v>
      </c>
      <c r="H300" s="53">
        <f t="shared" si="31"/>
        <v>0</v>
      </c>
      <c r="I300" s="116">
        <f t="shared" si="27"/>
        <v>0</v>
      </c>
      <c r="J300" s="116">
        <f t="shared" si="28"/>
        <v>0</v>
      </c>
      <c r="K300" s="116">
        <f t="shared" si="29"/>
        <v>0</v>
      </c>
    </row>
    <row r="301" spans="2:11" x14ac:dyDescent="0.25">
      <c r="B301" s="45">
        <f>'B. Member Information'!J318</f>
        <v>0</v>
      </c>
      <c r="C301" s="45">
        <f>'B. Member Information'!I318</f>
        <v>0</v>
      </c>
      <c r="D301" s="58">
        <f>'B. Member Information'!G318</f>
        <v>0</v>
      </c>
      <c r="E301">
        <f t="shared" si="30"/>
        <v>0</v>
      </c>
      <c r="F301">
        <f t="shared" si="26"/>
        <v>0</v>
      </c>
      <c r="G301" s="47">
        <f>'B. Member Information'!K318</f>
        <v>0</v>
      </c>
      <c r="H301" s="53">
        <f t="shared" si="31"/>
        <v>0</v>
      </c>
      <c r="I301" s="116">
        <f t="shared" si="27"/>
        <v>0</v>
      </c>
      <c r="J301" s="116">
        <f t="shared" si="28"/>
        <v>0</v>
      </c>
      <c r="K301" s="116">
        <f t="shared" si="29"/>
        <v>0</v>
      </c>
    </row>
    <row r="302" spans="2:11" x14ac:dyDescent="0.25">
      <c r="B302" s="45">
        <f>'B. Member Information'!J319</f>
        <v>0</v>
      </c>
      <c r="C302" s="45">
        <f>'B. Member Information'!I319</f>
        <v>0</v>
      </c>
      <c r="D302" s="58">
        <f>'B. Member Information'!G319</f>
        <v>0</v>
      </c>
      <c r="E302">
        <f t="shared" si="30"/>
        <v>0</v>
      </c>
      <c r="F302">
        <f t="shared" si="26"/>
        <v>0</v>
      </c>
      <c r="G302" s="47">
        <f>'B. Member Information'!K319</f>
        <v>0</v>
      </c>
      <c r="H302" s="53">
        <f t="shared" si="31"/>
        <v>0</v>
      </c>
      <c r="I302" s="116">
        <f t="shared" si="27"/>
        <v>0</v>
      </c>
      <c r="J302" s="116">
        <f t="shared" si="28"/>
        <v>0</v>
      </c>
      <c r="K302" s="116">
        <f t="shared" si="29"/>
        <v>0</v>
      </c>
    </row>
    <row r="303" spans="2:11" x14ac:dyDescent="0.25">
      <c r="B303" s="45">
        <f>'B. Member Information'!J320</f>
        <v>0</v>
      </c>
      <c r="C303" s="45">
        <f>'B. Member Information'!I320</f>
        <v>0</v>
      </c>
      <c r="D303" s="58">
        <f>'B. Member Information'!G320</f>
        <v>0</v>
      </c>
      <c r="E303">
        <f t="shared" si="30"/>
        <v>0</v>
      </c>
      <c r="F303">
        <f t="shared" si="26"/>
        <v>0</v>
      </c>
      <c r="G303" s="47">
        <f>'B. Member Information'!K320</f>
        <v>0</v>
      </c>
      <c r="H303" s="53">
        <f t="shared" si="31"/>
        <v>0</v>
      </c>
      <c r="I303" s="116">
        <f t="shared" si="27"/>
        <v>0</v>
      </c>
      <c r="J303" s="116">
        <f t="shared" si="28"/>
        <v>0</v>
      </c>
      <c r="K303" s="116">
        <f t="shared" si="29"/>
        <v>0</v>
      </c>
    </row>
    <row r="304" spans="2:11" x14ac:dyDescent="0.25">
      <c r="B304" s="45">
        <f>'B. Member Information'!J321</f>
        <v>0</v>
      </c>
      <c r="C304" s="45">
        <f>'B. Member Information'!I321</f>
        <v>0</v>
      </c>
      <c r="D304" s="58">
        <f>'B. Member Information'!G321</f>
        <v>0</v>
      </c>
      <c r="E304">
        <f t="shared" si="30"/>
        <v>0</v>
      </c>
      <c r="F304">
        <f t="shared" si="26"/>
        <v>0</v>
      </c>
      <c r="G304" s="47">
        <f>'B. Member Information'!K321</f>
        <v>0</v>
      </c>
      <c r="H304" s="53">
        <f t="shared" si="31"/>
        <v>0</v>
      </c>
      <c r="I304" s="116">
        <f t="shared" si="27"/>
        <v>0</v>
      </c>
      <c r="J304" s="116">
        <f t="shared" si="28"/>
        <v>0</v>
      </c>
      <c r="K304" s="116">
        <f t="shared" si="29"/>
        <v>0</v>
      </c>
    </row>
    <row r="305" spans="2:11" x14ac:dyDescent="0.25">
      <c r="B305" s="45">
        <f>'B. Member Information'!J322</f>
        <v>0</v>
      </c>
      <c r="C305" s="45">
        <f>'B. Member Information'!I322</f>
        <v>0</v>
      </c>
      <c r="D305" s="58">
        <f>'B. Member Information'!G322</f>
        <v>0</v>
      </c>
      <c r="E305">
        <f t="shared" si="30"/>
        <v>0</v>
      </c>
      <c r="F305">
        <f t="shared" si="26"/>
        <v>0</v>
      </c>
      <c r="G305" s="47">
        <f>'B. Member Information'!K322</f>
        <v>0</v>
      </c>
      <c r="H305" s="53">
        <f t="shared" si="31"/>
        <v>0</v>
      </c>
      <c r="I305" s="116">
        <f t="shared" si="27"/>
        <v>0</v>
      </c>
      <c r="J305" s="116">
        <f t="shared" si="28"/>
        <v>0</v>
      </c>
      <c r="K305" s="116">
        <f t="shared" si="29"/>
        <v>0</v>
      </c>
    </row>
    <row r="306" spans="2:11" x14ac:dyDescent="0.25">
      <c r="B306" s="45">
        <f>'B. Member Information'!J323</f>
        <v>0</v>
      </c>
      <c r="C306" s="45">
        <f>'B. Member Information'!I323</f>
        <v>0</v>
      </c>
      <c r="D306" s="58">
        <f>'B. Member Information'!G323</f>
        <v>0</v>
      </c>
      <c r="E306">
        <f t="shared" si="30"/>
        <v>0</v>
      </c>
      <c r="F306">
        <f t="shared" si="26"/>
        <v>0</v>
      </c>
      <c r="G306" s="47">
        <f>'B. Member Information'!K323</f>
        <v>0</v>
      </c>
      <c r="H306" s="53">
        <f t="shared" si="31"/>
        <v>0</v>
      </c>
      <c r="I306" s="116">
        <f t="shared" si="27"/>
        <v>0</v>
      </c>
      <c r="J306" s="116">
        <f t="shared" si="28"/>
        <v>0</v>
      </c>
      <c r="K306" s="116">
        <f t="shared" si="29"/>
        <v>0</v>
      </c>
    </row>
    <row r="307" spans="2:11" x14ac:dyDescent="0.25">
      <c r="B307" s="45">
        <f>'B. Member Information'!J324</f>
        <v>0</v>
      </c>
      <c r="C307" s="45">
        <f>'B. Member Information'!I324</f>
        <v>0</v>
      </c>
      <c r="D307" s="58">
        <f>'B. Member Information'!G324</f>
        <v>0</v>
      </c>
      <c r="E307">
        <f t="shared" si="30"/>
        <v>0</v>
      </c>
      <c r="F307">
        <f t="shared" si="26"/>
        <v>0</v>
      </c>
      <c r="G307" s="47">
        <f>'B. Member Information'!K324</f>
        <v>0</v>
      </c>
      <c r="H307" s="53">
        <f t="shared" si="31"/>
        <v>0</v>
      </c>
      <c r="I307" s="116">
        <f t="shared" si="27"/>
        <v>0</v>
      </c>
      <c r="J307" s="116">
        <f t="shared" si="28"/>
        <v>0</v>
      </c>
      <c r="K307" s="116">
        <f t="shared" si="29"/>
        <v>0</v>
      </c>
    </row>
    <row r="308" spans="2:11" x14ac:dyDescent="0.25">
      <c r="B308" s="45">
        <f>'B. Member Information'!J325</f>
        <v>0</v>
      </c>
      <c r="C308" s="45">
        <f>'B. Member Information'!I325</f>
        <v>0</v>
      </c>
      <c r="D308" s="58">
        <f>'B. Member Information'!G325</f>
        <v>0</v>
      </c>
      <c r="E308">
        <f t="shared" si="30"/>
        <v>0</v>
      </c>
      <c r="F308">
        <f t="shared" si="26"/>
        <v>0</v>
      </c>
      <c r="G308" s="47">
        <f>'B. Member Information'!K325</f>
        <v>0</v>
      </c>
      <c r="H308" s="53">
        <f t="shared" si="31"/>
        <v>0</v>
      </c>
      <c r="I308" s="116">
        <f t="shared" si="27"/>
        <v>0</v>
      </c>
      <c r="J308" s="116">
        <f t="shared" si="28"/>
        <v>0</v>
      </c>
      <c r="K308" s="116">
        <f t="shared" si="29"/>
        <v>0</v>
      </c>
    </row>
    <row r="309" spans="2:11" x14ac:dyDescent="0.25">
      <c r="B309" s="45">
        <f>'B. Member Information'!J326</f>
        <v>0</v>
      </c>
      <c r="C309" s="45">
        <f>'B. Member Information'!I326</f>
        <v>0</v>
      </c>
      <c r="D309" s="58">
        <f>'B. Member Information'!G326</f>
        <v>0</v>
      </c>
      <c r="E309">
        <f t="shared" si="30"/>
        <v>0</v>
      </c>
      <c r="F309">
        <f t="shared" si="26"/>
        <v>0</v>
      </c>
      <c r="G309" s="47">
        <f>'B. Member Information'!K326</f>
        <v>0</v>
      </c>
      <c r="H309" s="53">
        <f t="shared" si="31"/>
        <v>0</v>
      </c>
      <c r="I309" s="116">
        <f t="shared" si="27"/>
        <v>0</v>
      </c>
      <c r="J309" s="116">
        <f t="shared" si="28"/>
        <v>0</v>
      </c>
      <c r="K309" s="116">
        <f t="shared" si="29"/>
        <v>0</v>
      </c>
    </row>
    <row r="310" spans="2:11" x14ac:dyDescent="0.25">
      <c r="B310" s="45">
        <f>'B. Member Information'!J327</f>
        <v>0</v>
      </c>
      <c r="C310" s="45">
        <f>'B. Member Information'!I327</f>
        <v>0</v>
      </c>
      <c r="D310" s="58">
        <f>'B. Member Information'!G327</f>
        <v>0</v>
      </c>
      <c r="E310">
        <f t="shared" si="30"/>
        <v>0</v>
      </c>
      <c r="F310">
        <f t="shared" si="26"/>
        <v>0</v>
      </c>
      <c r="G310" s="47">
        <f>'B. Member Information'!K327</f>
        <v>0</v>
      </c>
      <c r="H310" s="53">
        <f t="shared" si="31"/>
        <v>0</v>
      </c>
      <c r="I310" s="116">
        <f t="shared" si="27"/>
        <v>0</v>
      </c>
      <c r="J310" s="116">
        <f t="shared" si="28"/>
        <v>0</v>
      </c>
      <c r="K310" s="116">
        <f t="shared" si="29"/>
        <v>0</v>
      </c>
    </row>
    <row r="311" spans="2:11" x14ac:dyDescent="0.25">
      <c r="B311" s="45">
        <f>'B. Member Information'!J328</f>
        <v>0</v>
      </c>
      <c r="C311" s="45">
        <f>'B. Member Information'!I328</f>
        <v>0</v>
      </c>
      <c r="D311" s="58">
        <f>'B. Member Information'!G328</f>
        <v>0</v>
      </c>
      <c r="E311">
        <f t="shared" si="30"/>
        <v>0</v>
      </c>
      <c r="F311">
        <f t="shared" si="26"/>
        <v>0</v>
      </c>
      <c r="G311" s="47">
        <f>'B. Member Information'!K328</f>
        <v>0</v>
      </c>
      <c r="H311" s="53">
        <f t="shared" si="31"/>
        <v>0</v>
      </c>
      <c r="I311" s="116">
        <f t="shared" si="27"/>
        <v>0</v>
      </c>
      <c r="J311" s="116">
        <f t="shared" si="28"/>
        <v>0</v>
      </c>
      <c r="K311" s="116">
        <f t="shared" si="29"/>
        <v>0</v>
      </c>
    </row>
    <row r="312" spans="2:11" x14ac:dyDescent="0.25">
      <c r="B312" s="45">
        <f>'B. Member Information'!J329</f>
        <v>0</v>
      </c>
      <c r="C312" s="45">
        <f>'B. Member Information'!I329</f>
        <v>0</v>
      </c>
      <c r="D312" s="58">
        <f>'B. Member Information'!G329</f>
        <v>0</v>
      </c>
      <c r="E312">
        <f t="shared" si="30"/>
        <v>0</v>
      </c>
      <c r="F312">
        <f t="shared" si="26"/>
        <v>0</v>
      </c>
      <c r="G312" s="47">
        <f>'B. Member Information'!K329</f>
        <v>0</v>
      </c>
      <c r="H312" s="53">
        <f t="shared" si="31"/>
        <v>0</v>
      </c>
      <c r="I312" s="116">
        <f t="shared" si="27"/>
        <v>0</v>
      </c>
      <c r="J312" s="116">
        <f t="shared" si="28"/>
        <v>0</v>
      </c>
      <c r="K312" s="116">
        <f t="shared" si="29"/>
        <v>0</v>
      </c>
    </row>
    <row r="313" spans="2:11" x14ac:dyDescent="0.25">
      <c r="B313" s="45">
        <f>'B. Member Information'!J330</f>
        <v>0</v>
      </c>
      <c r="C313" s="45">
        <f>'B. Member Information'!I330</f>
        <v>0</v>
      </c>
      <c r="D313" s="58">
        <f>'B. Member Information'!G330</f>
        <v>0</v>
      </c>
      <c r="E313">
        <f t="shared" si="30"/>
        <v>0</v>
      </c>
      <c r="F313">
        <f t="shared" si="26"/>
        <v>0</v>
      </c>
      <c r="G313" s="47">
        <f>'B. Member Information'!K330</f>
        <v>0</v>
      </c>
      <c r="H313" s="53">
        <f t="shared" si="31"/>
        <v>0</v>
      </c>
      <c r="I313" s="116">
        <f t="shared" si="27"/>
        <v>0</v>
      </c>
      <c r="J313" s="116">
        <f t="shared" si="28"/>
        <v>0</v>
      </c>
      <c r="K313" s="116">
        <f t="shared" si="29"/>
        <v>0</v>
      </c>
    </row>
    <row r="314" spans="2:11" x14ac:dyDescent="0.25">
      <c r="B314" s="45">
        <f>'B. Member Information'!J331</f>
        <v>0</v>
      </c>
      <c r="C314" s="45">
        <f>'B. Member Information'!I331</f>
        <v>0</v>
      </c>
      <c r="D314" s="58">
        <f>'B. Member Information'!G331</f>
        <v>0</v>
      </c>
      <c r="E314">
        <f t="shared" si="30"/>
        <v>0</v>
      </c>
      <c r="F314">
        <f t="shared" si="26"/>
        <v>0</v>
      </c>
      <c r="G314" s="47">
        <f>'B. Member Information'!K331</f>
        <v>0</v>
      </c>
      <c r="H314" s="53">
        <f t="shared" si="31"/>
        <v>0</v>
      </c>
      <c r="I314" s="116">
        <f t="shared" si="27"/>
        <v>0</v>
      </c>
      <c r="J314" s="116">
        <f t="shared" si="28"/>
        <v>0</v>
      </c>
      <c r="K314" s="116">
        <f t="shared" si="29"/>
        <v>0</v>
      </c>
    </row>
    <row r="315" spans="2:11" x14ac:dyDescent="0.25">
      <c r="B315" s="45">
        <f>'B. Member Information'!J332</f>
        <v>0</v>
      </c>
      <c r="C315" s="45">
        <f>'B. Member Information'!I332</f>
        <v>0</v>
      </c>
      <c r="D315" s="58">
        <f>'B. Member Information'!G332</f>
        <v>0</v>
      </c>
      <c r="E315">
        <f t="shared" si="30"/>
        <v>0</v>
      </c>
      <c r="F315">
        <f t="shared" si="26"/>
        <v>0</v>
      </c>
      <c r="G315" s="47">
        <f>'B. Member Information'!K332</f>
        <v>0</v>
      </c>
      <c r="H315" s="53">
        <f t="shared" si="31"/>
        <v>0</v>
      </c>
      <c r="I315" s="116">
        <f t="shared" si="27"/>
        <v>0</v>
      </c>
      <c r="J315" s="116">
        <f t="shared" si="28"/>
        <v>0</v>
      </c>
      <c r="K315" s="116">
        <f t="shared" si="29"/>
        <v>0</v>
      </c>
    </row>
    <row r="316" spans="2:11" x14ac:dyDescent="0.25">
      <c r="B316" s="45">
        <f>'B. Member Information'!J333</f>
        <v>0</v>
      </c>
      <c r="C316" s="45">
        <f>'B. Member Information'!I333</f>
        <v>0</v>
      </c>
      <c r="D316" s="58">
        <f>'B. Member Information'!G333</f>
        <v>0</v>
      </c>
      <c r="E316">
        <f t="shared" si="30"/>
        <v>0</v>
      </c>
      <c r="F316">
        <f t="shared" si="26"/>
        <v>0</v>
      </c>
      <c r="G316" s="47">
        <f>'B. Member Information'!K333</f>
        <v>0</v>
      </c>
      <c r="H316" s="53">
        <f t="shared" si="31"/>
        <v>0</v>
      </c>
      <c r="I316" s="116">
        <f t="shared" si="27"/>
        <v>0</v>
      </c>
      <c r="J316" s="116">
        <f t="shared" si="28"/>
        <v>0</v>
      </c>
      <c r="K316" s="116">
        <f t="shared" si="29"/>
        <v>0</v>
      </c>
    </row>
    <row r="317" spans="2:11" x14ac:dyDescent="0.25">
      <c r="B317" s="45">
        <f>'B. Member Information'!J334</f>
        <v>0</v>
      </c>
      <c r="C317" s="45">
        <f>'B. Member Information'!I334</f>
        <v>0</v>
      </c>
      <c r="D317" s="58">
        <f>'B. Member Information'!G334</f>
        <v>0</v>
      </c>
      <c r="E317">
        <f t="shared" si="30"/>
        <v>0</v>
      </c>
      <c r="F317">
        <f t="shared" si="26"/>
        <v>0</v>
      </c>
      <c r="G317" s="47">
        <f>'B. Member Information'!K334</f>
        <v>0</v>
      </c>
      <c r="H317" s="53">
        <f t="shared" si="31"/>
        <v>0</v>
      </c>
      <c r="I317" s="116">
        <f t="shared" si="27"/>
        <v>0</v>
      </c>
      <c r="J317" s="116">
        <f t="shared" si="28"/>
        <v>0</v>
      </c>
      <c r="K317" s="116">
        <f t="shared" si="29"/>
        <v>0</v>
      </c>
    </row>
    <row r="318" spans="2:11" x14ac:dyDescent="0.25">
      <c r="B318" s="45">
        <f>'B. Member Information'!J335</f>
        <v>0</v>
      </c>
      <c r="C318" s="45">
        <f>'B. Member Information'!I335</f>
        <v>0</v>
      </c>
      <c r="D318" s="58">
        <f>'B. Member Information'!G335</f>
        <v>0</v>
      </c>
      <c r="E318">
        <f t="shared" si="30"/>
        <v>0</v>
      </c>
      <c r="F318">
        <f t="shared" si="26"/>
        <v>0</v>
      </c>
      <c r="G318" s="47">
        <f>'B. Member Information'!K335</f>
        <v>0</v>
      </c>
      <c r="H318" s="53">
        <f t="shared" si="31"/>
        <v>0</v>
      </c>
      <c r="I318" s="116">
        <f t="shared" si="27"/>
        <v>0</v>
      </c>
      <c r="J318" s="116">
        <f t="shared" si="28"/>
        <v>0</v>
      </c>
      <c r="K318" s="116">
        <f t="shared" si="29"/>
        <v>0</v>
      </c>
    </row>
    <row r="319" spans="2:11" x14ac:dyDescent="0.25">
      <c r="B319" s="45">
        <f>'B. Member Information'!J336</f>
        <v>0</v>
      </c>
      <c r="C319" s="45">
        <f>'B. Member Information'!I336</f>
        <v>0</v>
      </c>
      <c r="D319" s="58">
        <f>'B. Member Information'!G336</f>
        <v>0</v>
      </c>
      <c r="E319">
        <f t="shared" si="30"/>
        <v>0</v>
      </c>
      <c r="F319">
        <f t="shared" si="26"/>
        <v>0</v>
      </c>
      <c r="G319" s="47">
        <f>'B. Member Information'!K336</f>
        <v>0</v>
      </c>
      <c r="H319" s="53">
        <f t="shared" si="31"/>
        <v>0</v>
      </c>
      <c r="I319" s="116">
        <f t="shared" si="27"/>
        <v>0</v>
      </c>
      <c r="J319" s="116">
        <f t="shared" si="28"/>
        <v>0</v>
      </c>
      <c r="K319" s="116">
        <f t="shared" si="29"/>
        <v>0</v>
      </c>
    </row>
    <row r="320" spans="2:11" x14ac:dyDescent="0.25">
      <c r="B320" s="45">
        <f>'B. Member Information'!J337</f>
        <v>0</v>
      </c>
      <c r="C320" s="45">
        <f>'B. Member Information'!I337</f>
        <v>0</v>
      </c>
      <c r="D320" s="58">
        <f>'B. Member Information'!G337</f>
        <v>0</v>
      </c>
      <c r="E320">
        <f t="shared" si="30"/>
        <v>0</v>
      </c>
      <c r="F320">
        <f t="shared" si="26"/>
        <v>0</v>
      </c>
      <c r="G320" s="47">
        <f>'B. Member Information'!K337</f>
        <v>0</v>
      </c>
      <c r="H320" s="53">
        <f t="shared" si="31"/>
        <v>0</v>
      </c>
      <c r="I320" s="116">
        <f t="shared" si="27"/>
        <v>0</v>
      </c>
      <c r="J320" s="116">
        <f t="shared" si="28"/>
        <v>0</v>
      </c>
      <c r="K320" s="116">
        <f t="shared" si="29"/>
        <v>0</v>
      </c>
    </row>
    <row r="321" spans="2:11" x14ac:dyDescent="0.25">
      <c r="B321" s="45">
        <f>'B. Member Information'!J338</f>
        <v>0</v>
      </c>
      <c r="C321" s="45">
        <f>'B. Member Information'!I338</f>
        <v>0</v>
      </c>
      <c r="D321" s="58">
        <f>'B. Member Information'!G338</f>
        <v>0</v>
      </c>
      <c r="E321">
        <f t="shared" si="30"/>
        <v>0</v>
      </c>
      <c r="F321">
        <f t="shared" si="26"/>
        <v>0</v>
      </c>
      <c r="G321" s="47">
        <f>'B. Member Information'!K338</f>
        <v>0</v>
      </c>
      <c r="H321" s="53">
        <f t="shared" si="31"/>
        <v>0</v>
      </c>
      <c r="I321" s="116">
        <f t="shared" si="27"/>
        <v>0</v>
      </c>
      <c r="J321" s="116">
        <f t="shared" si="28"/>
        <v>0</v>
      </c>
      <c r="K321" s="116">
        <f t="shared" si="29"/>
        <v>0</v>
      </c>
    </row>
    <row r="322" spans="2:11" x14ac:dyDescent="0.25">
      <c r="B322" s="45">
        <f>'B. Member Information'!J339</f>
        <v>0</v>
      </c>
      <c r="C322" s="45">
        <f>'B. Member Information'!I339</f>
        <v>0</v>
      </c>
      <c r="D322" s="58">
        <f>'B. Member Information'!G339</f>
        <v>0</v>
      </c>
      <c r="E322">
        <f t="shared" si="30"/>
        <v>0</v>
      </c>
      <c r="F322">
        <f t="shared" si="26"/>
        <v>0</v>
      </c>
      <c r="G322" s="47">
        <f>'B. Member Information'!K339</f>
        <v>0</v>
      </c>
      <c r="H322" s="53">
        <f t="shared" si="31"/>
        <v>0</v>
      </c>
      <c r="I322" s="116">
        <f t="shared" si="27"/>
        <v>0</v>
      </c>
      <c r="J322" s="116">
        <f t="shared" si="28"/>
        <v>0</v>
      </c>
      <c r="K322" s="116">
        <f t="shared" si="29"/>
        <v>0</v>
      </c>
    </row>
    <row r="323" spans="2:11" x14ac:dyDescent="0.25">
      <c r="B323" s="45">
        <f>'B. Member Information'!J340</f>
        <v>0</v>
      </c>
      <c r="C323" s="45">
        <f>'B. Member Information'!I340</f>
        <v>0</v>
      </c>
      <c r="D323" s="58">
        <f>'B. Member Information'!G340</f>
        <v>0</v>
      </c>
      <c r="E323">
        <f t="shared" si="30"/>
        <v>0</v>
      </c>
      <c r="F323">
        <f t="shared" si="26"/>
        <v>0</v>
      </c>
      <c r="G323" s="47">
        <f>'B. Member Information'!K340</f>
        <v>0</v>
      </c>
      <c r="H323" s="53">
        <f t="shared" si="31"/>
        <v>0</v>
      </c>
      <c r="I323" s="116">
        <f t="shared" si="27"/>
        <v>0</v>
      </c>
      <c r="J323" s="116">
        <f t="shared" si="28"/>
        <v>0</v>
      </c>
      <c r="K323" s="116">
        <f t="shared" si="29"/>
        <v>0</v>
      </c>
    </row>
    <row r="324" spans="2:11" x14ac:dyDescent="0.25">
      <c r="B324" s="45">
        <f>'B. Member Information'!J341</f>
        <v>0</v>
      </c>
      <c r="C324" s="45">
        <f>'B. Member Information'!I341</f>
        <v>0</v>
      </c>
      <c r="D324" s="58">
        <f>'B. Member Information'!G341</f>
        <v>0</v>
      </c>
      <c r="E324">
        <f t="shared" si="30"/>
        <v>0</v>
      </c>
      <c r="F324">
        <f t="shared" si="26"/>
        <v>0</v>
      </c>
      <c r="G324" s="47">
        <f>'B. Member Information'!K341</f>
        <v>0</v>
      </c>
      <c r="H324" s="53">
        <f t="shared" si="31"/>
        <v>0</v>
      </c>
      <c r="I324" s="116">
        <f t="shared" si="27"/>
        <v>0</v>
      </c>
      <c r="J324" s="116">
        <f t="shared" si="28"/>
        <v>0</v>
      </c>
      <c r="K324" s="116">
        <f t="shared" si="29"/>
        <v>0</v>
      </c>
    </row>
    <row r="325" spans="2:11" x14ac:dyDescent="0.25">
      <c r="B325" s="45">
        <f>'B. Member Information'!J342</f>
        <v>0</v>
      </c>
      <c r="C325" s="45">
        <f>'B. Member Information'!I342</f>
        <v>0</v>
      </c>
      <c r="D325" s="58">
        <f>'B. Member Information'!G342</f>
        <v>0</v>
      </c>
      <c r="E325">
        <f t="shared" si="30"/>
        <v>0</v>
      </c>
      <c r="F325">
        <f t="shared" si="26"/>
        <v>0</v>
      </c>
      <c r="G325" s="47">
        <f>'B. Member Information'!K342</f>
        <v>0</v>
      </c>
      <c r="H325" s="53">
        <f t="shared" si="31"/>
        <v>0</v>
      </c>
      <c r="I325" s="116">
        <f t="shared" si="27"/>
        <v>0</v>
      </c>
      <c r="J325" s="116">
        <f t="shared" si="28"/>
        <v>0</v>
      </c>
      <c r="K325" s="116">
        <f t="shared" si="29"/>
        <v>0</v>
      </c>
    </row>
    <row r="326" spans="2:11" x14ac:dyDescent="0.25">
      <c r="B326" s="45">
        <f>'B. Member Information'!J343</f>
        <v>0</v>
      </c>
      <c r="C326" s="45">
        <f>'B. Member Information'!I343</f>
        <v>0</v>
      </c>
      <c r="D326" s="58">
        <f>'B. Member Information'!G343</f>
        <v>0</v>
      </c>
      <c r="E326">
        <f t="shared" si="30"/>
        <v>0</v>
      </c>
      <c r="F326">
        <f t="shared" ref="F326:F389" si="32">IFERROR(IF(C326="AHP",D326,0),0)</f>
        <v>0</v>
      </c>
      <c r="G326" s="47">
        <f>'B. Member Information'!K343</f>
        <v>0</v>
      </c>
      <c r="H326" s="53">
        <f t="shared" si="31"/>
        <v>0</v>
      </c>
      <c r="I326" s="116">
        <f t="shared" si="27"/>
        <v>0</v>
      </c>
      <c r="J326" s="116">
        <f t="shared" si="28"/>
        <v>0</v>
      </c>
      <c r="K326" s="116">
        <f t="shared" si="29"/>
        <v>0</v>
      </c>
    </row>
    <row r="327" spans="2:11" x14ac:dyDescent="0.25">
      <c r="B327" s="45">
        <f>'B. Member Information'!J344</f>
        <v>0</v>
      </c>
      <c r="C327" s="45">
        <f>'B. Member Information'!I344</f>
        <v>0</v>
      </c>
      <c r="D327" s="58">
        <f>'B. Member Information'!G344</f>
        <v>0</v>
      </c>
      <c r="E327">
        <f t="shared" si="30"/>
        <v>0</v>
      </c>
      <c r="F327">
        <f t="shared" si="32"/>
        <v>0</v>
      </c>
      <c r="G327" s="47">
        <f>'B. Member Information'!K344</f>
        <v>0</v>
      </c>
      <c r="H327" s="53">
        <f t="shared" si="31"/>
        <v>0</v>
      </c>
      <c r="I327" s="116">
        <f t="shared" ref="I327:I390" si="33">COUNTIF(B327,"Y")</f>
        <v>0</v>
      </c>
      <c r="J327" s="116">
        <f t="shared" ref="J327:J390" si="34">COUNTIF(C327,"AHP")</f>
        <v>0</v>
      </c>
      <c r="K327" s="116">
        <f t="shared" ref="K327:K390" si="35">I327-J327</f>
        <v>0</v>
      </c>
    </row>
    <row r="328" spans="2:11" x14ac:dyDescent="0.25">
      <c r="B328" s="45">
        <f>'B. Member Information'!J345</f>
        <v>0</v>
      </c>
      <c r="C328" s="45">
        <f>'B. Member Information'!I345</f>
        <v>0</v>
      </c>
      <c r="D328" s="58">
        <f>'B. Member Information'!G345</f>
        <v>0</v>
      </c>
      <c r="E328">
        <f t="shared" si="30"/>
        <v>0</v>
      </c>
      <c r="F328">
        <f t="shared" si="32"/>
        <v>0</v>
      </c>
      <c r="G328" s="47">
        <f>'B. Member Information'!K345</f>
        <v>0</v>
      </c>
      <c r="H328" s="53">
        <f t="shared" si="31"/>
        <v>0</v>
      </c>
      <c r="I328" s="116">
        <f t="shared" si="33"/>
        <v>0</v>
      </c>
      <c r="J328" s="116">
        <f t="shared" si="34"/>
        <v>0</v>
      </c>
      <c r="K328" s="116">
        <f t="shared" si="35"/>
        <v>0</v>
      </c>
    </row>
    <row r="329" spans="2:11" x14ac:dyDescent="0.25">
      <c r="B329" s="45">
        <f>'B. Member Information'!J346</f>
        <v>0</v>
      </c>
      <c r="C329" s="45">
        <f>'B. Member Information'!I346</f>
        <v>0</v>
      </c>
      <c r="D329" s="58">
        <f>'B. Member Information'!G346</f>
        <v>0</v>
      </c>
      <c r="E329">
        <f t="shared" si="30"/>
        <v>0</v>
      </c>
      <c r="F329">
        <f t="shared" si="32"/>
        <v>0</v>
      </c>
      <c r="G329" s="47">
        <f>'B. Member Information'!K346</f>
        <v>0</v>
      </c>
      <c r="H329" s="53">
        <f t="shared" si="31"/>
        <v>0</v>
      </c>
      <c r="I329" s="116">
        <f t="shared" si="33"/>
        <v>0</v>
      </c>
      <c r="J329" s="116">
        <f t="shared" si="34"/>
        <v>0</v>
      </c>
      <c r="K329" s="116">
        <f t="shared" si="35"/>
        <v>0</v>
      </c>
    </row>
    <row r="330" spans="2:11" x14ac:dyDescent="0.25">
      <c r="B330" s="45">
        <f>'B. Member Information'!J347</f>
        <v>0</v>
      </c>
      <c r="C330" s="45">
        <f>'B. Member Information'!I347</f>
        <v>0</v>
      </c>
      <c r="D330" s="58">
        <f>'B. Member Information'!G347</f>
        <v>0</v>
      </c>
      <c r="E330">
        <f t="shared" si="30"/>
        <v>0</v>
      </c>
      <c r="F330">
        <f t="shared" si="32"/>
        <v>0</v>
      </c>
      <c r="G330" s="47">
        <f>'B. Member Information'!K347</f>
        <v>0</v>
      </c>
      <c r="H330" s="53">
        <f t="shared" si="31"/>
        <v>0</v>
      </c>
      <c r="I330" s="116">
        <f t="shared" si="33"/>
        <v>0</v>
      </c>
      <c r="J330" s="116">
        <f t="shared" si="34"/>
        <v>0</v>
      </c>
      <c r="K330" s="116">
        <f t="shared" si="35"/>
        <v>0</v>
      </c>
    </row>
    <row r="331" spans="2:11" x14ac:dyDescent="0.25">
      <c r="B331" s="45">
        <f>'B. Member Information'!J348</f>
        <v>0</v>
      </c>
      <c r="C331" s="45">
        <f>'B. Member Information'!I348</f>
        <v>0</v>
      </c>
      <c r="D331" s="58">
        <f>'B. Member Information'!G348</f>
        <v>0</v>
      </c>
      <c r="E331">
        <f t="shared" si="30"/>
        <v>0</v>
      </c>
      <c r="F331">
        <f t="shared" si="32"/>
        <v>0</v>
      </c>
      <c r="G331" s="47">
        <f>'B. Member Information'!K348</f>
        <v>0</v>
      </c>
      <c r="H331" s="53">
        <f t="shared" si="31"/>
        <v>0</v>
      </c>
      <c r="I331" s="116">
        <f t="shared" si="33"/>
        <v>0</v>
      </c>
      <c r="J331" s="116">
        <f t="shared" si="34"/>
        <v>0</v>
      </c>
      <c r="K331" s="116">
        <f t="shared" si="35"/>
        <v>0</v>
      </c>
    </row>
    <row r="332" spans="2:11" x14ac:dyDescent="0.25">
      <c r="B332" s="45">
        <f>'B. Member Information'!J349</f>
        <v>0</v>
      </c>
      <c r="C332" s="45">
        <f>'B. Member Information'!I349</f>
        <v>0</v>
      </c>
      <c r="D332" s="58">
        <f>'B. Member Information'!G349</f>
        <v>0</v>
      </c>
      <c r="E332">
        <f t="shared" si="30"/>
        <v>0</v>
      </c>
      <c r="F332">
        <f t="shared" si="32"/>
        <v>0</v>
      </c>
      <c r="G332" s="47">
        <f>'B. Member Information'!K349</f>
        <v>0</v>
      </c>
      <c r="H332" s="53">
        <f t="shared" si="31"/>
        <v>0</v>
      </c>
      <c r="I332" s="116">
        <f t="shared" si="33"/>
        <v>0</v>
      </c>
      <c r="J332" s="116">
        <f t="shared" si="34"/>
        <v>0</v>
      </c>
      <c r="K332" s="116">
        <f t="shared" si="35"/>
        <v>0</v>
      </c>
    </row>
    <row r="333" spans="2:11" x14ac:dyDescent="0.25">
      <c r="B333" s="45">
        <f>'B. Member Information'!J350</f>
        <v>0</v>
      </c>
      <c r="C333" s="45">
        <f>'B. Member Information'!I350</f>
        <v>0</v>
      </c>
      <c r="D333" s="58">
        <f>'B. Member Information'!G350</f>
        <v>0</v>
      </c>
      <c r="E333">
        <f t="shared" si="30"/>
        <v>0</v>
      </c>
      <c r="F333">
        <f t="shared" si="32"/>
        <v>0</v>
      </c>
      <c r="G333" s="47">
        <f>'B. Member Information'!K350</f>
        <v>0</v>
      </c>
      <c r="H333" s="53">
        <f t="shared" si="31"/>
        <v>0</v>
      </c>
      <c r="I333" s="116">
        <f t="shared" si="33"/>
        <v>0</v>
      </c>
      <c r="J333" s="116">
        <f t="shared" si="34"/>
        <v>0</v>
      </c>
      <c r="K333" s="116">
        <f t="shared" si="35"/>
        <v>0</v>
      </c>
    </row>
    <row r="334" spans="2:11" x14ac:dyDescent="0.25">
      <c r="B334" s="45">
        <f>'B. Member Information'!J351</f>
        <v>0</v>
      </c>
      <c r="C334" s="45">
        <f>'B. Member Information'!I351</f>
        <v>0</v>
      </c>
      <c r="D334" s="58">
        <f>'B. Member Information'!G351</f>
        <v>0</v>
      </c>
      <c r="E334">
        <f t="shared" ref="E334:E397" si="36">IFERROR(IF(C334="y",D334,0),0)</f>
        <v>0</v>
      </c>
      <c r="F334">
        <f t="shared" si="32"/>
        <v>0</v>
      </c>
      <c r="G334" s="47">
        <f>'B. Member Information'!K351</f>
        <v>0</v>
      </c>
      <c r="H334" s="53">
        <f t="shared" ref="H334:H397" si="37">IF(B334="y",G334,0)</f>
        <v>0</v>
      </c>
      <c r="I334" s="116">
        <f t="shared" si="33"/>
        <v>0</v>
      </c>
      <c r="J334" s="116">
        <f t="shared" si="34"/>
        <v>0</v>
      </c>
      <c r="K334" s="116">
        <f t="shared" si="35"/>
        <v>0</v>
      </c>
    </row>
    <row r="335" spans="2:11" x14ac:dyDescent="0.25">
      <c r="B335" s="45">
        <f>'B. Member Information'!J352</f>
        <v>0</v>
      </c>
      <c r="C335" s="45">
        <f>'B. Member Information'!I352</f>
        <v>0</v>
      </c>
      <c r="D335" s="58">
        <f>'B. Member Information'!G352</f>
        <v>0</v>
      </c>
      <c r="E335">
        <f t="shared" si="36"/>
        <v>0</v>
      </c>
      <c r="F335">
        <f t="shared" si="32"/>
        <v>0</v>
      </c>
      <c r="G335" s="47">
        <f>'B. Member Information'!K352</f>
        <v>0</v>
      </c>
      <c r="H335" s="53">
        <f t="shared" si="37"/>
        <v>0</v>
      </c>
      <c r="I335" s="116">
        <f t="shared" si="33"/>
        <v>0</v>
      </c>
      <c r="J335" s="116">
        <f t="shared" si="34"/>
        <v>0</v>
      </c>
      <c r="K335" s="116">
        <f t="shared" si="35"/>
        <v>0</v>
      </c>
    </row>
    <row r="336" spans="2:11" x14ac:dyDescent="0.25">
      <c r="B336" s="45">
        <f>'B. Member Information'!J353</f>
        <v>0</v>
      </c>
      <c r="C336" s="45">
        <f>'B. Member Information'!I353</f>
        <v>0</v>
      </c>
      <c r="D336" s="58">
        <f>'B. Member Information'!G353</f>
        <v>0</v>
      </c>
      <c r="E336">
        <f t="shared" si="36"/>
        <v>0</v>
      </c>
      <c r="F336">
        <f t="shared" si="32"/>
        <v>0</v>
      </c>
      <c r="G336" s="47">
        <f>'B. Member Information'!K353</f>
        <v>0</v>
      </c>
      <c r="H336" s="53">
        <f t="shared" si="37"/>
        <v>0</v>
      </c>
      <c r="I336" s="116">
        <f t="shared" si="33"/>
        <v>0</v>
      </c>
      <c r="J336" s="116">
        <f t="shared" si="34"/>
        <v>0</v>
      </c>
      <c r="K336" s="116">
        <f t="shared" si="35"/>
        <v>0</v>
      </c>
    </row>
    <row r="337" spans="2:11" x14ac:dyDescent="0.25">
      <c r="B337" s="45">
        <f>'B. Member Information'!J354</f>
        <v>0</v>
      </c>
      <c r="C337" s="45">
        <f>'B. Member Information'!I354</f>
        <v>0</v>
      </c>
      <c r="D337" s="58">
        <f>'B. Member Information'!G354</f>
        <v>0</v>
      </c>
      <c r="E337">
        <f t="shared" si="36"/>
        <v>0</v>
      </c>
      <c r="F337">
        <f t="shared" si="32"/>
        <v>0</v>
      </c>
      <c r="G337" s="47">
        <f>'B. Member Information'!K354</f>
        <v>0</v>
      </c>
      <c r="H337" s="53">
        <f t="shared" si="37"/>
        <v>0</v>
      </c>
      <c r="I337" s="116">
        <f t="shared" si="33"/>
        <v>0</v>
      </c>
      <c r="J337" s="116">
        <f t="shared" si="34"/>
        <v>0</v>
      </c>
      <c r="K337" s="116">
        <f t="shared" si="35"/>
        <v>0</v>
      </c>
    </row>
    <row r="338" spans="2:11" x14ac:dyDescent="0.25">
      <c r="B338" s="45">
        <f>'B. Member Information'!J355</f>
        <v>0</v>
      </c>
      <c r="C338" s="45">
        <f>'B. Member Information'!I355</f>
        <v>0</v>
      </c>
      <c r="D338" s="58">
        <f>'B. Member Information'!G355</f>
        <v>0</v>
      </c>
      <c r="E338">
        <f t="shared" si="36"/>
        <v>0</v>
      </c>
      <c r="F338">
        <f t="shared" si="32"/>
        <v>0</v>
      </c>
      <c r="G338" s="47">
        <f>'B. Member Information'!K355</f>
        <v>0</v>
      </c>
      <c r="H338" s="53">
        <f t="shared" si="37"/>
        <v>0</v>
      </c>
      <c r="I338" s="116">
        <f t="shared" si="33"/>
        <v>0</v>
      </c>
      <c r="J338" s="116">
        <f t="shared" si="34"/>
        <v>0</v>
      </c>
      <c r="K338" s="116">
        <f t="shared" si="35"/>
        <v>0</v>
      </c>
    </row>
    <row r="339" spans="2:11" x14ac:dyDescent="0.25">
      <c r="B339" s="45">
        <f>'B. Member Information'!J356</f>
        <v>0</v>
      </c>
      <c r="C339" s="45">
        <f>'B. Member Information'!I356</f>
        <v>0</v>
      </c>
      <c r="D339" s="58">
        <f>'B. Member Information'!G356</f>
        <v>0</v>
      </c>
      <c r="E339">
        <f t="shared" si="36"/>
        <v>0</v>
      </c>
      <c r="F339">
        <f t="shared" si="32"/>
        <v>0</v>
      </c>
      <c r="G339" s="47">
        <f>'B. Member Information'!K356</f>
        <v>0</v>
      </c>
      <c r="H339" s="53">
        <f t="shared" si="37"/>
        <v>0</v>
      </c>
      <c r="I339" s="116">
        <f t="shared" si="33"/>
        <v>0</v>
      </c>
      <c r="J339" s="116">
        <f t="shared" si="34"/>
        <v>0</v>
      </c>
      <c r="K339" s="116">
        <f t="shared" si="35"/>
        <v>0</v>
      </c>
    </row>
    <row r="340" spans="2:11" x14ac:dyDescent="0.25">
      <c r="B340" s="45">
        <f>'B. Member Information'!J357</f>
        <v>0</v>
      </c>
      <c r="C340" s="45">
        <f>'B. Member Information'!I357</f>
        <v>0</v>
      </c>
      <c r="D340" s="58">
        <f>'B. Member Information'!G357</f>
        <v>0</v>
      </c>
      <c r="E340">
        <f t="shared" si="36"/>
        <v>0</v>
      </c>
      <c r="F340">
        <f t="shared" si="32"/>
        <v>0</v>
      </c>
      <c r="G340" s="47">
        <f>'B. Member Information'!K357</f>
        <v>0</v>
      </c>
      <c r="H340" s="53">
        <f t="shared" si="37"/>
        <v>0</v>
      </c>
      <c r="I340" s="116">
        <f t="shared" si="33"/>
        <v>0</v>
      </c>
      <c r="J340" s="116">
        <f t="shared" si="34"/>
        <v>0</v>
      </c>
      <c r="K340" s="116">
        <f t="shared" si="35"/>
        <v>0</v>
      </c>
    </row>
    <row r="341" spans="2:11" x14ac:dyDescent="0.25">
      <c r="B341" s="45">
        <f>'B. Member Information'!J358</f>
        <v>0</v>
      </c>
      <c r="C341" s="45">
        <f>'B. Member Information'!I358</f>
        <v>0</v>
      </c>
      <c r="D341" s="58">
        <f>'B. Member Information'!G358</f>
        <v>0</v>
      </c>
      <c r="E341">
        <f t="shared" si="36"/>
        <v>0</v>
      </c>
      <c r="F341">
        <f t="shared" si="32"/>
        <v>0</v>
      </c>
      <c r="G341" s="47">
        <f>'B. Member Information'!K358</f>
        <v>0</v>
      </c>
      <c r="H341" s="53">
        <f t="shared" si="37"/>
        <v>0</v>
      </c>
      <c r="I341" s="116">
        <f t="shared" si="33"/>
        <v>0</v>
      </c>
      <c r="J341" s="116">
        <f t="shared" si="34"/>
        <v>0</v>
      </c>
      <c r="K341" s="116">
        <f t="shared" si="35"/>
        <v>0</v>
      </c>
    </row>
    <row r="342" spans="2:11" x14ac:dyDescent="0.25">
      <c r="B342" s="45">
        <f>'B. Member Information'!J359</f>
        <v>0</v>
      </c>
      <c r="C342" s="45">
        <f>'B. Member Information'!I359</f>
        <v>0</v>
      </c>
      <c r="D342" s="58">
        <f>'B. Member Information'!G359</f>
        <v>0</v>
      </c>
      <c r="E342">
        <f t="shared" si="36"/>
        <v>0</v>
      </c>
      <c r="F342">
        <f t="shared" si="32"/>
        <v>0</v>
      </c>
      <c r="G342" s="47">
        <f>'B. Member Information'!K359</f>
        <v>0</v>
      </c>
      <c r="H342" s="53">
        <f t="shared" si="37"/>
        <v>0</v>
      </c>
      <c r="I342" s="116">
        <f t="shared" si="33"/>
        <v>0</v>
      </c>
      <c r="J342" s="116">
        <f t="shared" si="34"/>
        <v>0</v>
      </c>
      <c r="K342" s="116">
        <f t="shared" si="35"/>
        <v>0</v>
      </c>
    </row>
    <row r="343" spans="2:11" x14ac:dyDescent="0.25">
      <c r="B343" s="45">
        <f>'B. Member Information'!J360</f>
        <v>0</v>
      </c>
      <c r="C343" s="45">
        <f>'B. Member Information'!I360</f>
        <v>0</v>
      </c>
      <c r="D343" s="58">
        <f>'B. Member Information'!G360</f>
        <v>0</v>
      </c>
      <c r="E343">
        <f t="shared" si="36"/>
        <v>0</v>
      </c>
      <c r="F343">
        <f t="shared" si="32"/>
        <v>0</v>
      </c>
      <c r="G343" s="47">
        <f>'B. Member Information'!K360</f>
        <v>0</v>
      </c>
      <c r="H343" s="53">
        <f t="shared" si="37"/>
        <v>0</v>
      </c>
      <c r="I343" s="116">
        <f t="shared" si="33"/>
        <v>0</v>
      </c>
      <c r="J343" s="116">
        <f t="shared" si="34"/>
        <v>0</v>
      </c>
      <c r="K343" s="116">
        <f t="shared" si="35"/>
        <v>0</v>
      </c>
    </row>
    <row r="344" spans="2:11" x14ac:dyDescent="0.25">
      <c r="B344" s="45">
        <f>'B. Member Information'!J361</f>
        <v>0</v>
      </c>
      <c r="C344" s="45">
        <f>'B. Member Information'!I361</f>
        <v>0</v>
      </c>
      <c r="D344" s="58">
        <f>'B. Member Information'!G361</f>
        <v>0</v>
      </c>
      <c r="E344">
        <f t="shared" si="36"/>
        <v>0</v>
      </c>
      <c r="F344">
        <f t="shared" si="32"/>
        <v>0</v>
      </c>
      <c r="G344" s="47">
        <f>'B. Member Information'!K361</f>
        <v>0</v>
      </c>
      <c r="H344" s="53">
        <f t="shared" si="37"/>
        <v>0</v>
      </c>
      <c r="I344" s="116">
        <f t="shared" si="33"/>
        <v>0</v>
      </c>
      <c r="J344" s="116">
        <f t="shared" si="34"/>
        <v>0</v>
      </c>
      <c r="K344" s="116">
        <f t="shared" si="35"/>
        <v>0</v>
      </c>
    </row>
    <row r="345" spans="2:11" x14ac:dyDescent="0.25">
      <c r="B345" s="45">
        <f>'B. Member Information'!J362</f>
        <v>0</v>
      </c>
      <c r="C345" s="45">
        <f>'B. Member Information'!I362</f>
        <v>0</v>
      </c>
      <c r="D345" s="58">
        <f>'B. Member Information'!G362</f>
        <v>0</v>
      </c>
      <c r="E345">
        <f t="shared" si="36"/>
        <v>0</v>
      </c>
      <c r="F345">
        <f t="shared" si="32"/>
        <v>0</v>
      </c>
      <c r="G345" s="47">
        <f>'B. Member Information'!K362</f>
        <v>0</v>
      </c>
      <c r="H345" s="53">
        <f t="shared" si="37"/>
        <v>0</v>
      </c>
      <c r="I345" s="116">
        <f t="shared" si="33"/>
        <v>0</v>
      </c>
      <c r="J345" s="116">
        <f t="shared" si="34"/>
        <v>0</v>
      </c>
      <c r="K345" s="116">
        <f t="shared" si="35"/>
        <v>0</v>
      </c>
    </row>
    <row r="346" spans="2:11" x14ac:dyDescent="0.25">
      <c r="B346" s="45">
        <f>'B. Member Information'!J363</f>
        <v>0</v>
      </c>
      <c r="C346" s="45">
        <f>'B. Member Information'!I363</f>
        <v>0</v>
      </c>
      <c r="D346" s="58">
        <f>'B. Member Information'!G363</f>
        <v>0</v>
      </c>
      <c r="E346">
        <f t="shared" si="36"/>
        <v>0</v>
      </c>
      <c r="F346">
        <f t="shared" si="32"/>
        <v>0</v>
      </c>
      <c r="G346" s="47">
        <f>'B. Member Information'!K363</f>
        <v>0</v>
      </c>
      <c r="H346" s="53">
        <f t="shared" si="37"/>
        <v>0</v>
      </c>
      <c r="I346" s="116">
        <f t="shared" si="33"/>
        <v>0</v>
      </c>
      <c r="J346" s="116">
        <f t="shared" si="34"/>
        <v>0</v>
      </c>
      <c r="K346" s="116">
        <f t="shared" si="35"/>
        <v>0</v>
      </c>
    </row>
    <row r="347" spans="2:11" x14ac:dyDescent="0.25">
      <c r="B347" s="45">
        <f>'B. Member Information'!J364</f>
        <v>0</v>
      </c>
      <c r="C347" s="45">
        <f>'B. Member Information'!I364</f>
        <v>0</v>
      </c>
      <c r="D347" s="58">
        <f>'B. Member Information'!G364</f>
        <v>0</v>
      </c>
      <c r="E347">
        <f t="shared" si="36"/>
        <v>0</v>
      </c>
      <c r="F347">
        <f t="shared" si="32"/>
        <v>0</v>
      </c>
      <c r="G347" s="47">
        <f>'B. Member Information'!K364</f>
        <v>0</v>
      </c>
      <c r="H347" s="53">
        <f t="shared" si="37"/>
        <v>0</v>
      </c>
      <c r="I347" s="116">
        <f t="shared" si="33"/>
        <v>0</v>
      </c>
      <c r="J347" s="116">
        <f t="shared" si="34"/>
        <v>0</v>
      </c>
      <c r="K347" s="116">
        <f t="shared" si="35"/>
        <v>0</v>
      </c>
    </row>
    <row r="348" spans="2:11" x14ac:dyDescent="0.25">
      <c r="B348" s="45">
        <f>'B. Member Information'!J365</f>
        <v>0</v>
      </c>
      <c r="C348" s="45">
        <f>'B. Member Information'!I365</f>
        <v>0</v>
      </c>
      <c r="D348" s="58">
        <f>'B. Member Information'!G365</f>
        <v>0</v>
      </c>
      <c r="E348">
        <f t="shared" si="36"/>
        <v>0</v>
      </c>
      <c r="F348">
        <f t="shared" si="32"/>
        <v>0</v>
      </c>
      <c r="G348" s="47">
        <f>'B. Member Information'!K365</f>
        <v>0</v>
      </c>
      <c r="H348" s="53">
        <f t="shared" si="37"/>
        <v>0</v>
      </c>
      <c r="I348" s="116">
        <f t="shared" si="33"/>
        <v>0</v>
      </c>
      <c r="J348" s="116">
        <f t="shared" si="34"/>
        <v>0</v>
      </c>
      <c r="K348" s="116">
        <f t="shared" si="35"/>
        <v>0</v>
      </c>
    </row>
    <row r="349" spans="2:11" x14ac:dyDescent="0.25">
      <c r="B349" s="45">
        <f>'B. Member Information'!J366</f>
        <v>0</v>
      </c>
      <c r="C349" s="45">
        <f>'B. Member Information'!I366</f>
        <v>0</v>
      </c>
      <c r="D349" s="58">
        <f>'B. Member Information'!G366</f>
        <v>0</v>
      </c>
      <c r="E349">
        <f t="shared" si="36"/>
        <v>0</v>
      </c>
      <c r="F349">
        <f t="shared" si="32"/>
        <v>0</v>
      </c>
      <c r="G349" s="47">
        <f>'B. Member Information'!K366</f>
        <v>0</v>
      </c>
      <c r="H349" s="53">
        <f t="shared" si="37"/>
        <v>0</v>
      </c>
      <c r="I349" s="116">
        <f t="shared" si="33"/>
        <v>0</v>
      </c>
      <c r="J349" s="116">
        <f t="shared" si="34"/>
        <v>0</v>
      </c>
      <c r="K349" s="116">
        <f t="shared" si="35"/>
        <v>0</v>
      </c>
    </row>
    <row r="350" spans="2:11" x14ac:dyDescent="0.25">
      <c r="B350" s="45">
        <f>'B. Member Information'!J367</f>
        <v>0</v>
      </c>
      <c r="C350" s="45">
        <f>'B. Member Information'!I367</f>
        <v>0</v>
      </c>
      <c r="D350" s="58">
        <f>'B. Member Information'!G367</f>
        <v>0</v>
      </c>
      <c r="E350">
        <f t="shared" si="36"/>
        <v>0</v>
      </c>
      <c r="F350">
        <f t="shared" si="32"/>
        <v>0</v>
      </c>
      <c r="G350" s="47">
        <f>'B. Member Information'!K367</f>
        <v>0</v>
      </c>
      <c r="H350" s="53">
        <f t="shared" si="37"/>
        <v>0</v>
      </c>
      <c r="I350" s="116">
        <f t="shared" si="33"/>
        <v>0</v>
      </c>
      <c r="J350" s="116">
        <f t="shared" si="34"/>
        <v>0</v>
      </c>
      <c r="K350" s="116">
        <f t="shared" si="35"/>
        <v>0</v>
      </c>
    </row>
    <row r="351" spans="2:11" x14ac:dyDescent="0.25">
      <c r="B351" s="45">
        <f>'B. Member Information'!J368</f>
        <v>0</v>
      </c>
      <c r="C351" s="45">
        <f>'B. Member Information'!I368</f>
        <v>0</v>
      </c>
      <c r="D351" s="58">
        <f>'B. Member Information'!G368</f>
        <v>0</v>
      </c>
      <c r="E351">
        <f t="shared" si="36"/>
        <v>0</v>
      </c>
      <c r="F351">
        <f t="shared" si="32"/>
        <v>0</v>
      </c>
      <c r="G351" s="47">
        <f>'B. Member Information'!K368</f>
        <v>0</v>
      </c>
      <c r="H351" s="53">
        <f t="shared" si="37"/>
        <v>0</v>
      </c>
      <c r="I351" s="116">
        <f t="shared" si="33"/>
        <v>0</v>
      </c>
      <c r="J351" s="116">
        <f t="shared" si="34"/>
        <v>0</v>
      </c>
      <c r="K351" s="116">
        <f t="shared" si="35"/>
        <v>0</v>
      </c>
    </row>
    <row r="352" spans="2:11" x14ac:dyDescent="0.25">
      <c r="B352" s="45">
        <f>'B. Member Information'!J369</f>
        <v>0</v>
      </c>
      <c r="C352" s="45">
        <f>'B. Member Information'!I369</f>
        <v>0</v>
      </c>
      <c r="D352" s="58">
        <f>'B. Member Information'!G369</f>
        <v>0</v>
      </c>
      <c r="E352">
        <f t="shared" si="36"/>
        <v>0</v>
      </c>
      <c r="F352">
        <f t="shared" si="32"/>
        <v>0</v>
      </c>
      <c r="G352" s="47">
        <f>'B. Member Information'!K369</f>
        <v>0</v>
      </c>
      <c r="H352" s="53">
        <f t="shared" si="37"/>
        <v>0</v>
      </c>
      <c r="I352" s="116">
        <f t="shared" si="33"/>
        <v>0</v>
      </c>
      <c r="J352" s="116">
        <f t="shared" si="34"/>
        <v>0</v>
      </c>
      <c r="K352" s="116">
        <f t="shared" si="35"/>
        <v>0</v>
      </c>
    </row>
    <row r="353" spans="2:11" x14ac:dyDescent="0.25">
      <c r="B353" s="45">
        <f>'B. Member Information'!J370</f>
        <v>0</v>
      </c>
      <c r="C353" s="45">
        <f>'B. Member Information'!I370</f>
        <v>0</v>
      </c>
      <c r="D353" s="58">
        <f>'B. Member Information'!G370</f>
        <v>0</v>
      </c>
      <c r="E353">
        <f t="shared" si="36"/>
        <v>0</v>
      </c>
      <c r="F353">
        <f t="shared" si="32"/>
        <v>0</v>
      </c>
      <c r="G353" s="47">
        <f>'B. Member Information'!K370</f>
        <v>0</v>
      </c>
      <c r="H353" s="53">
        <f t="shared" si="37"/>
        <v>0</v>
      </c>
      <c r="I353" s="116">
        <f t="shared" si="33"/>
        <v>0</v>
      </c>
      <c r="J353" s="116">
        <f t="shared" si="34"/>
        <v>0</v>
      </c>
      <c r="K353" s="116">
        <f t="shared" si="35"/>
        <v>0</v>
      </c>
    </row>
    <row r="354" spans="2:11" x14ac:dyDescent="0.25">
      <c r="B354" s="45">
        <f>'B. Member Information'!J371</f>
        <v>0</v>
      </c>
      <c r="C354" s="45">
        <f>'B. Member Information'!I371</f>
        <v>0</v>
      </c>
      <c r="D354" s="58">
        <f>'B. Member Information'!G371</f>
        <v>0</v>
      </c>
      <c r="E354">
        <f t="shared" si="36"/>
        <v>0</v>
      </c>
      <c r="F354">
        <f t="shared" si="32"/>
        <v>0</v>
      </c>
      <c r="G354" s="47">
        <f>'B. Member Information'!K371</f>
        <v>0</v>
      </c>
      <c r="H354" s="53">
        <f t="shared" si="37"/>
        <v>0</v>
      </c>
      <c r="I354" s="116">
        <f t="shared" si="33"/>
        <v>0</v>
      </c>
      <c r="J354" s="116">
        <f t="shared" si="34"/>
        <v>0</v>
      </c>
      <c r="K354" s="116">
        <f t="shared" si="35"/>
        <v>0</v>
      </c>
    </row>
    <row r="355" spans="2:11" x14ac:dyDescent="0.25">
      <c r="B355" s="45">
        <f>'B. Member Information'!J372</f>
        <v>0</v>
      </c>
      <c r="C355" s="45">
        <f>'B. Member Information'!I372</f>
        <v>0</v>
      </c>
      <c r="D355" s="58">
        <f>'B. Member Information'!G372</f>
        <v>0</v>
      </c>
      <c r="E355">
        <f t="shared" si="36"/>
        <v>0</v>
      </c>
      <c r="F355">
        <f t="shared" si="32"/>
        <v>0</v>
      </c>
      <c r="G355" s="47">
        <f>'B. Member Information'!K372</f>
        <v>0</v>
      </c>
      <c r="H355" s="53">
        <f t="shared" si="37"/>
        <v>0</v>
      </c>
      <c r="I355" s="116">
        <f t="shared" si="33"/>
        <v>0</v>
      </c>
      <c r="J355" s="116">
        <f t="shared" si="34"/>
        <v>0</v>
      </c>
      <c r="K355" s="116">
        <f t="shared" si="35"/>
        <v>0</v>
      </c>
    </row>
    <row r="356" spans="2:11" x14ac:dyDescent="0.25">
      <c r="B356" s="45">
        <f>'B. Member Information'!J373</f>
        <v>0</v>
      </c>
      <c r="C356" s="45">
        <f>'B. Member Information'!I373</f>
        <v>0</v>
      </c>
      <c r="D356" s="58">
        <f>'B. Member Information'!G373</f>
        <v>0</v>
      </c>
      <c r="E356">
        <f t="shared" si="36"/>
        <v>0</v>
      </c>
      <c r="F356">
        <f t="shared" si="32"/>
        <v>0</v>
      </c>
      <c r="G356" s="47">
        <f>'B. Member Information'!K373</f>
        <v>0</v>
      </c>
      <c r="H356" s="53">
        <f t="shared" si="37"/>
        <v>0</v>
      </c>
      <c r="I356" s="116">
        <f t="shared" si="33"/>
        <v>0</v>
      </c>
      <c r="J356" s="116">
        <f t="shared" si="34"/>
        <v>0</v>
      </c>
      <c r="K356" s="116">
        <f t="shared" si="35"/>
        <v>0</v>
      </c>
    </row>
    <row r="357" spans="2:11" x14ac:dyDescent="0.25">
      <c r="B357" s="45">
        <f>'B. Member Information'!J374</f>
        <v>0</v>
      </c>
      <c r="C357" s="45">
        <f>'B. Member Information'!I374</f>
        <v>0</v>
      </c>
      <c r="D357" s="58">
        <f>'B. Member Information'!G374</f>
        <v>0</v>
      </c>
      <c r="E357">
        <f t="shared" si="36"/>
        <v>0</v>
      </c>
      <c r="F357">
        <f t="shared" si="32"/>
        <v>0</v>
      </c>
      <c r="G357" s="47">
        <f>'B. Member Information'!K374</f>
        <v>0</v>
      </c>
      <c r="H357" s="53">
        <f t="shared" si="37"/>
        <v>0</v>
      </c>
      <c r="I357" s="116">
        <f t="shared" si="33"/>
        <v>0</v>
      </c>
      <c r="J357" s="116">
        <f t="shared" si="34"/>
        <v>0</v>
      </c>
      <c r="K357" s="116">
        <f t="shared" si="35"/>
        <v>0</v>
      </c>
    </row>
    <row r="358" spans="2:11" x14ac:dyDescent="0.25">
      <c r="B358" s="45">
        <f>'B. Member Information'!J375</f>
        <v>0</v>
      </c>
      <c r="C358" s="45">
        <f>'B. Member Information'!I375</f>
        <v>0</v>
      </c>
      <c r="D358" s="58">
        <f>'B. Member Information'!G375</f>
        <v>0</v>
      </c>
      <c r="E358">
        <f t="shared" si="36"/>
        <v>0</v>
      </c>
      <c r="F358">
        <f t="shared" si="32"/>
        <v>0</v>
      </c>
      <c r="G358" s="47">
        <f>'B. Member Information'!K375</f>
        <v>0</v>
      </c>
      <c r="H358" s="53">
        <f t="shared" si="37"/>
        <v>0</v>
      </c>
      <c r="I358" s="116">
        <f t="shared" si="33"/>
        <v>0</v>
      </c>
      <c r="J358" s="116">
        <f t="shared" si="34"/>
        <v>0</v>
      </c>
      <c r="K358" s="116">
        <f t="shared" si="35"/>
        <v>0</v>
      </c>
    </row>
    <row r="359" spans="2:11" x14ac:dyDescent="0.25">
      <c r="B359" s="45">
        <f>'B. Member Information'!J376</f>
        <v>0</v>
      </c>
      <c r="C359" s="45">
        <f>'B. Member Information'!I376</f>
        <v>0</v>
      </c>
      <c r="D359" s="58">
        <f>'B. Member Information'!G376</f>
        <v>0</v>
      </c>
      <c r="E359">
        <f t="shared" si="36"/>
        <v>0</v>
      </c>
      <c r="F359">
        <f t="shared" si="32"/>
        <v>0</v>
      </c>
      <c r="G359" s="47">
        <f>'B. Member Information'!K376</f>
        <v>0</v>
      </c>
      <c r="H359" s="53">
        <f t="shared" si="37"/>
        <v>0</v>
      </c>
      <c r="I359" s="116">
        <f t="shared" si="33"/>
        <v>0</v>
      </c>
      <c r="J359" s="116">
        <f t="shared" si="34"/>
        <v>0</v>
      </c>
      <c r="K359" s="116">
        <f t="shared" si="35"/>
        <v>0</v>
      </c>
    </row>
    <row r="360" spans="2:11" x14ac:dyDescent="0.25">
      <c r="B360" s="45">
        <f>'B. Member Information'!J377</f>
        <v>0</v>
      </c>
      <c r="C360" s="45">
        <f>'B. Member Information'!I377</f>
        <v>0</v>
      </c>
      <c r="D360" s="58">
        <f>'B. Member Information'!G377</f>
        <v>0</v>
      </c>
      <c r="E360">
        <f t="shared" si="36"/>
        <v>0</v>
      </c>
      <c r="F360">
        <f t="shared" si="32"/>
        <v>0</v>
      </c>
      <c r="G360" s="47">
        <f>'B. Member Information'!K377</f>
        <v>0</v>
      </c>
      <c r="H360" s="53">
        <f t="shared" si="37"/>
        <v>0</v>
      </c>
      <c r="I360" s="116">
        <f t="shared" si="33"/>
        <v>0</v>
      </c>
      <c r="J360" s="116">
        <f t="shared" si="34"/>
        <v>0</v>
      </c>
      <c r="K360" s="116">
        <f t="shared" si="35"/>
        <v>0</v>
      </c>
    </row>
    <row r="361" spans="2:11" x14ac:dyDescent="0.25">
      <c r="B361" s="45">
        <f>'B. Member Information'!J378</f>
        <v>0</v>
      </c>
      <c r="C361" s="45">
        <f>'B. Member Information'!I378</f>
        <v>0</v>
      </c>
      <c r="D361" s="58">
        <f>'B. Member Information'!G378</f>
        <v>0</v>
      </c>
      <c r="E361">
        <f t="shared" si="36"/>
        <v>0</v>
      </c>
      <c r="F361">
        <f t="shared" si="32"/>
        <v>0</v>
      </c>
      <c r="G361" s="47">
        <f>'B. Member Information'!K378</f>
        <v>0</v>
      </c>
      <c r="H361" s="53">
        <f t="shared" si="37"/>
        <v>0</v>
      </c>
      <c r="I361" s="116">
        <f t="shared" si="33"/>
        <v>0</v>
      </c>
      <c r="J361" s="116">
        <f t="shared" si="34"/>
        <v>0</v>
      </c>
      <c r="K361" s="116">
        <f t="shared" si="35"/>
        <v>0</v>
      </c>
    </row>
    <row r="362" spans="2:11" x14ac:dyDescent="0.25">
      <c r="B362" s="45">
        <f>'B. Member Information'!J379</f>
        <v>0</v>
      </c>
      <c r="C362" s="45">
        <f>'B. Member Information'!I379</f>
        <v>0</v>
      </c>
      <c r="D362" s="58">
        <f>'B. Member Information'!G379</f>
        <v>0</v>
      </c>
      <c r="E362">
        <f t="shared" si="36"/>
        <v>0</v>
      </c>
      <c r="F362">
        <f t="shared" si="32"/>
        <v>0</v>
      </c>
      <c r="G362" s="47">
        <f>'B. Member Information'!K379</f>
        <v>0</v>
      </c>
      <c r="H362" s="53">
        <f t="shared" si="37"/>
        <v>0</v>
      </c>
      <c r="I362" s="116">
        <f t="shared" si="33"/>
        <v>0</v>
      </c>
      <c r="J362" s="116">
        <f t="shared" si="34"/>
        <v>0</v>
      </c>
      <c r="K362" s="116">
        <f t="shared" si="35"/>
        <v>0</v>
      </c>
    </row>
    <row r="363" spans="2:11" x14ac:dyDescent="0.25">
      <c r="B363" s="45">
        <f>'B. Member Information'!J380</f>
        <v>0</v>
      </c>
      <c r="C363" s="45">
        <f>'B. Member Information'!I380</f>
        <v>0</v>
      </c>
      <c r="D363" s="58">
        <f>'B. Member Information'!G380</f>
        <v>0</v>
      </c>
      <c r="E363">
        <f t="shared" si="36"/>
        <v>0</v>
      </c>
      <c r="F363">
        <f t="shared" si="32"/>
        <v>0</v>
      </c>
      <c r="G363" s="47">
        <f>'B. Member Information'!K380</f>
        <v>0</v>
      </c>
      <c r="H363" s="53">
        <f t="shared" si="37"/>
        <v>0</v>
      </c>
      <c r="I363" s="116">
        <f t="shared" si="33"/>
        <v>0</v>
      </c>
      <c r="J363" s="116">
        <f t="shared" si="34"/>
        <v>0</v>
      </c>
      <c r="K363" s="116">
        <f t="shared" si="35"/>
        <v>0</v>
      </c>
    </row>
    <row r="364" spans="2:11" x14ac:dyDescent="0.25">
      <c r="B364" s="45">
        <f>'B. Member Information'!J381</f>
        <v>0</v>
      </c>
      <c r="C364" s="45">
        <f>'B. Member Information'!I381</f>
        <v>0</v>
      </c>
      <c r="D364" s="58">
        <f>'B. Member Information'!G381</f>
        <v>0</v>
      </c>
      <c r="E364">
        <f t="shared" si="36"/>
        <v>0</v>
      </c>
      <c r="F364">
        <f t="shared" si="32"/>
        <v>0</v>
      </c>
      <c r="G364" s="47">
        <f>'B. Member Information'!K381</f>
        <v>0</v>
      </c>
      <c r="H364" s="53">
        <f t="shared" si="37"/>
        <v>0</v>
      </c>
      <c r="I364" s="116">
        <f t="shared" si="33"/>
        <v>0</v>
      </c>
      <c r="J364" s="116">
        <f t="shared" si="34"/>
        <v>0</v>
      </c>
      <c r="K364" s="116">
        <f t="shared" si="35"/>
        <v>0</v>
      </c>
    </row>
    <row r="365" spans="2:11" x14ac:dyDescent="0.25">
      <c r="B365" s="45">
        <f>'B. Member Information'!J382</f>
        <v>0</v>
      </c>
      <c r="C365" s="45">
        <f>'B. Member Information'!I382</f>
        <v>0</v>
      </c>
      <c r="D365" s="58">
        <f>'B. Member Information'!G382</f>
        <v>0</v>
      </c>
      <c r="E365">
        <f t="shared" si="36"/>
        <v>0</v>
      </c>
      <c r="F365">
        <f t="shared" si="32"/>
        <v>0</v>
      </c>
      <c r="G365" s="47">
        <f>'B. Member Information'!K382</f>
        <v>0</v>
      </c>
      <c r="H365" s="53">
        <f t="shared" si="37"/>
        <v>0</v>
      </c>
      <c r="I365" s="116">
        <f t="shared" si="33"/>
        <v>0</v>
      </c>
      <c r="J365" s="116">
        <f t="shared" si="34"/>
        <v>0</v>
      </c>
      <c r="K365" s="116">
        <f t="shared" si="35"/>
        <v>0</v>
      </c>
    </row>
    <row r="366" spans="2:11" x14ac:dyDescent="0.25">
      <c r="B366" s="45">
        <f>'B. Member Information'!J383</f>
        <v>0</v>
      </c>
      <c r="C366" s="45">
        <f>'B. Member Information'!I383</f>
        <v>0</v>
      </c>
      <c r="D366" s="58">
        <f>'B. Member Information'!G383</f>
        <v>0</v>
      </c>
      <c r="E366">
        <f t="shared" si="36"/>
        <v>0</v>
      </c>
      <c r="F366">
        <f t="shared" si="32"/>
        <v>0</v>
      </c>
      <c r="G366" s="47">
        <f>'B. Member Information'!K383</f>
        <v>0</v>
      </c>
      <c r="H366" s="53">
        <f t="shared" si="37"/>
        <v>0</v>
      </c>
      <c r="I366" s="116">
        <f t="shared" si="33"/>
        <v>0</v>
      </c>
      <c r="J366" s="116">
        <f t="shared" si="34"/>
        <v>0</v>
      </c>
      <c r="K366" s="116">
        <f t="shared" si="35"/>
        <v>0</v>
      </c>
    </row>
    <row r="367" spans="2:11" x14ac:dyDescent="0.25">
      <c r="B367" s="45">
        <f>'B. Member Information'!J384</f>
        <v>0</v>
      </c>
      <c r="C367" s="45">
        <f>'B. Member Information'!I384</f>
        <v>0</v>
      </c>
      <c r="D367" s="58">
        <f>'B. Member Information'!G384</f>
        <v>0</v>
      </c>
      <c r="E367">
        <f t="shared" si="36"/>
        <v>0</v>
      </c>
      <c r="F367">
        <f t="shared" si="32"/>
        <v>0</v>
      </c>
      <c r="G367" s="47">
        <f>'B. Member Information'!K384</f>
        <v>0</v>
      </c>
      <c r="H367" s="53">
        <f t="shared" si="37"/>
        <v>0</v>
      </c>
      <c r="I367" s="116">
        <f t="shared" si="33"/>
        <v>0</v>
      </c>
      <c r="J367" s="116">
        <f t="shared" si="34"/>
        <v>0</v>
      </c>
      <c r="K367" s="116">
        <f t="shared" si="35"/>
        <v>0</v>
      </c>
    </row>
    <row r="368" spans="2:11" x14ac:dyDescent="0.25">
      <c r="B368" s="45">
        <f>'B. Member Information'!J385</f>
        <v>0</v>
      </c>
      <c r="C368" s="45">
        <f>'B. Member Information'!I385</f>
        <v>0</v>
      </c>
      <c r="D368" s="58">
        <f>'B. Member Information'!G385</f>
        <v>0</v>
      </c>
      <c r="E368">
        <f t="shared" si="36"/>
        <v>0</v>
      </c>
      <c r="F368">
        <f t="shared" si="32"/>
        <v>0</v>
      </c>
      <c r="G368" s="47">
        <f>'B. Member Information'!K385</f>
        <v>0</v>
      </c>
      <c r="H368" s="53">
        <f t="shared" si="37"/>
        <v>0</v>
      </c>
      <c r="I368" s="116">
        <f t="shared" si="33"/>
        <v>0</v>
      </c>
      <c r="J368" s="116">
        <f t="shared" si="34"/>
        <v>0</v>
      </c>
      <c r="K368" s="116">
        <f t="shared" si="35"/>
        <v>0</v>
      </c>
    </row>
    <row r="369" spans="2:11" x14ac:dyDescent="0.25">
      <c r="B369" s="45">
        <f>'B. Member Information'!J386</f>
        <v>0</v>
      </c>
      <c r="C369" s="45">
        <f>'B. Member Information'!I386</f>
        <v>0</v>
      </c>
      <c r="D369" s="58">
        <f>'B. Member Information'!G386</f>
        <v>0</v>
      </c>
      <c r="E369">
        <f t="shared" si="36"/>
        <v>0</v>
      </c>
      <c r="F369">
        <f t="shared" si="32"/>
        <v>0</v>
      </c>
      <c r="G369" s="47">
        <f>'B. Member Information'!K386</f>
        <v>0</v>
      </c>
      <c r="H369" s="53">
        <f t="shared" si="37"/>
        <v>0</v>
      </c>
      <c r="I369" s="116">
        <f t="shared" si="33"/>
        <v>0</v>
      </c>
      <c r="J369" s="116">
        <f t="shared" si="34"/>
        <v>0</v>
      </c>
      <c r="K369" s="116">
        <f t="shared" si="35"/>
        <v>0</v>
      </c>
    </row>
    <row r="370" spans="2:11" x14ac:dyDescent="0.25">
      <c r="B370" s="45">
        <f>'B. Member Information'!J387</f>
        <v>0</v>
      </c>
      <c r="C370" s="45">
        <f>'B. Member Information'!I387</f>
        <v>0</v>
      </c>
      <c r="D370" s="58">
        <f>'B. Member Information'!G387</f>
        <v>0</v>
      </c>
      <c r="E370">
        <f t="shared" si="36"/>
        <v>0</v>
      </c>
      <c r="F370">
        <f t="shared" si="32"/>
        <v>0</v>
      </c>
      <c r="G370" s="47">
        <f>'B. Member Information'!K387</f>
        <v>0</v>
      </c>
      <c r="H370" s="53">
        <f t="shared" si="37"/>
        <v>0</v>
      </c>
      <c r="I370" s="116">
        <f t="shared" si="33"/>
        <v>0</v>
      </c>
      <c r="J370" s="116">
        <f t="shared" si="34"/>
        <v>0</v>
      </c>
      <c r="K370" s="116">
        <f t="shared" si="35"/>
        <v>0</v>
      </c>
    </row>
    <row r="371" spans="2:11" x14ac:dyDescent="0.25">
      <c r="B371" s="45">
        <f>'B. Member Information'!J388</f>
        <v>0</v>
      </c>
      <c r="C371" s="45">
        <f>'B. Member Information'!I388</f>
        <v>0</v>
      </c>
      <c r="D371" s="58">
        <f>'B. Member Information'!G388</f>
        <v>0</v>
      </c>
      <c r="E371">
        <f t="shared" si="36"/>
        <v>0</v>
      </c>
      <c r="F371">
        <f t="shared" si="32"/>
        <v>0</v>
      </c>
      <c r="G371" s="47">
        <f>'B. Member Information'!K388</f>
        <v>0</v>
      </c>
      <c r="H371" s="53">
        <f t="shared" si="37"/>
        <v>0</v>
      </c>
      <c r="I371" s="116">
        <f t="shared" si="33"/>
        <v>0</v>
      </c>
      <c r="J371" s="116">
        <f t="shared" si="34"/>
        <v>0</v>
      </c>
      <c r="K371" s="116">
        <f t="shared" si="35"/>
        <v>0</v>
      </c>
    </row>
    <row r="372" spans="2:11" x14ac:dyDescent="0.25">
      <c r="B372" s="45">
        <f>'B. Member Information'!J389</f>
        <v>0</v>
      </c>
      <c r="C372" s="45">
        <f>'B. Member Information'!I389</f>
        <v>0</v>
      </c>
      <c r="D372" s="58">
        <f>'B. Member Information'!G389</f>
        <v>0</v>
      </c>
      <c r="E372">
        <f t="shared" si="36"/>
        <v>0</v>
      </c>
      <c r="F372">
        <f t="shared" si="32"/>
        <v>0</v>
      </c>
      <c r="G372" s="47">
        <f>'B. Member Information'!K389</f>
        <v>0</v>
      </c>
      <c r="H372" s="53">
        <f t="shared" si="37"/>
        <v>0</v>
      </c>
      <c r="I372" s="116">
        <f t="shared" si="33"/>
        <v>0</v>
      </c>
      <c r="J372" s="116">
        <f t="shared" si="34"/>
        <v>0</v>
      </c>
      <c r="K372" s="116">
        <f t="shared" si="35"/>
        <v>0</v>
      </c>
    </row>
    <row r="373" spans="2:11" x14ac:dyDescent="0.25">
      <c r="B373" s="45">
        <f>'B. Member Information'!J390</f>
        <v>0</v>
      </c>
      <c r="C373" s="45">
        <f>'B. Member Information'!I390</f>
        <v>0</v>
      </c>
      <c r="D373" s="58">
        <f>'B. Member Information'!G390</f>
        <v>0</v>
      </c>
      <c r="E373">
        <f t="shared" si="36"/>
        <v>0</v>
      </c>
      <c r="F373">
        <f t="shared" si="32"/>
        <v>0</v>
      </c>
      <c r="G373" s="47">
        <f>'B. Member Information'!K390</f>
        <v>0</v>
      </c>
      <c r="H373" s="53">
        <f t="shared" si="37"/>
        <v>0</v>
      </c>
      <c r="I373" s="116">
        <f t="shared" si="33"/>
        <v>0</v>
      </c>
      <c r="J373" s="116">
        <f t="shared" si="34"/>
        <v>0</v>
      </c>
      <c r="K373" s="116">
        <f t="shared" si="35"/>
        <v>0</v>
      </c>
    </row>
    <row r="374" spans="2:11" x14ac:dyDescent="0.25">
      <c r="B374" s="45">
        <f>'B. Member Information'!J391</f>
        <v>0</v>
      </c>
      <c r="C374" s="45">
        <f>'B. Member Information'!I391</f>
        <v>0</v>
      </c>
      <c r="D374" s="58">
        <f>'B. Member Information'!G391</f>
        <v>0</v>
      </c>
      <c r="E374">
        <f t="shared" si="36"/>
        <v>0</v>
      </c>
      <c r="F374">
        <f t="shared" si="32"/>
        <v>0</v>
      </c>
      <c r="G374" s="47">
        <f>'B. Member Information'!K391</f>
        <v>0</v>
      </c>
      <c r="H374" s="53">
        <f t="shared" si="37"/>
        <v>0</v>
      </c>
      <c r="I374" s="116">
        <f t="shared" si="33"/>
        <v>0</v>
      </c>
      <c r="J374" s="116">
        <f t="shared" si="34"/>
        <v>0</v>
      </c>
      <c r="K374" s="116">
        <f t="shared" si="35"/>
        <v>0</v>
      </c>
    </row>
    <row r="375" spans="2:11" x14ac:dyDescent="0.25">
      <c r="B375" s="45">
        <f>'B. Member Information'!J392</f>
        <v>0</v>
      </c>
      <c r="C375" s="45">
        <f>'B. Member Information'!I392</f>
        <v>0</v>
      </c>
      <c r="D375" s="58">
        <f>'B. Member Information'!G392</f>
        <v>0</v>
      </c>
      <c r="E375">
        <f t="shared" si="36"/>
        <v>0</v>
      </c>
      <c r="F375">
        <f t="shared" si="32"/>
        <v>0</v>
      </c>
      <c r="G375" s="47">
        <f>'B. Member Information'!K392</f>
        <v>0</v>
      </c>
      <c r="H375" s="53">
        <f t="shared" si="37"/>
        <v>0</v>
      </c>
      <c r="I375" s="116">
        <f t="shared" si="33"/>
        <v>0</v>
      </c>
      <c r="J375" s="116">
        <f t="shared" si="34"/>
        <v>0</v>
      </c>
      <c r="K375" s="116">
        <f t="shared" si="35"/>
        <v>0</v>
      </c>
    </row>
    <row r="376" spans="2:11" x14ac:dyDescent="0.25">
      <c r="B376" s="45">
        <f>'B. Member Information'!J393</f>
        <v>0</v>
      </c>
      <c r="C376" s="45">
        <f>'B. Member Information'!I393</f>
        <v>0</v>
      </c>
      <c r="D376" s="58">
        <f>'B. Member Information'!G393</f>
        <v>0</v>
      </c>
      <c r="E376">
        <f t="shared" si="36"/>
        <v>0</v>
      </c>
      <c r="F376">
        <f t="shared" si="32"/>
        <v>0</v>
      </c>
      <c r="G376" s="47">
        <f>'B. Member Information'!K393</f>
        <v>0</v>
      </c>
      <c r="H376" s="53">
        <f t="shared" si="37"/>
        <v>0</v>
      </c>
      <c r="I376" s="116">
        <f t="shared" si="33"/>
        <v>0</v>
      </c>
      <c r="J376" s="116">
        <f t="shared" si="34"/>
        <v>0</v>
      </c>
      <c r="K376" s="116">
        <f t="shared" si="35"/>
        <v>0</v>
      </c>
    </row>
    <row r="377" spans="2:11" x14ac:dyDescent="0.25">
      <c r="B377" s="45">
        <f>'B. Member Information'!J394</f>
        <v>0</v>
      </c>
      <c r="C377" s="45">
        <f>'B. Member Information'!I394</f>
        <v>0</v>
      </c>
      <c r="D377" s="58">
        <f>'B. Member Information'!G394</f>
        <v>0</v>
      </c>
      <c r="E377">
        <f t="shared" si="36"/>
        <v>0</v>
      </c>
      <c r="F377">
        <f t="shared" si="32"/>
        <v>0</v>
      </c>
      <c r="G377" s="47">
        <f>'B. Member Information'!K394</f>
        <v>0</v>
      </c>
      <c r="H377" s="53">
        <f t="shared" si="37"/>
        <v>0</v>
      </c>
      <c r="I377" s="116">
        <f t="shared" si="33"/>
        <v>0</v>
      </c>
      <c r="J377" s="116">
        <f t="shared" si="34"/>
        <v>0</v>
      </c>
      <c r="K377" s="116">
        <f t="shared" si="35"/>
        <v>0</v>
      </c>
    </row>
    <row r="378" spans="2:11" x14ac:dyDescent="0.25">
      <c r="B378" s="45">
        <f>'B. Member Information'!J395</f>
        <v>0</v>
      </c>
      <c r="C378" s="45">
        <f>'B. Member Information'!I395</f>
        <v>0</v>
      </c>
      <c r="D378" s="58">
        <f>'B. Member Information'!G395</f>
        <v>0</v>
      </c>
      <c r="E378">
        <f t="shared" si="36"/>
        <v>0</v>
      </c>
      <c r="F378">
        <f t="shared" si="32"/>
        <v>0</v>
      </c>
      <c r="G378" s="47">
        <f>'B. Member Information'!K395</f>
        <v>0</v>
      </c>
      <c r="H378" s="53">
        <f t="shared" si="37"/>
        <v>0</v>
      </c>
      <c r="I378" s="116">
        <f t="shared" si="33"/>
        <v>0</v>
      </c>
      <c r="J378" s="116">
        <f t="shared" si="34"/>
        <v>0</v>
      </c>
      <c r="K378" s="116">
        <f t="shared" si="35"/>
        <v>0</v>
      </c>
    </row>
    <row r="379" spans="2:11" x14ac:dyDescent="0.25">
      <c r="B379" s="45">
        <f>'B. Member Information'!J396</f>
        <v>0</v>
      </c>
      <c r="C379" s="45">
        <f>'B. Member Information'!I396</f>
        <v>0</v>
      </c>
      <c r="D379" s="58">
        <f>'B. Member Information'!G396</f>
        <v>0</v>
      </c>
      <c r="E379">
        <f t="shared" si="36"/>
        <v>0</v>
      </c>
      <c r="F379">
        <f t="shared" si="32"/>
        <v>0</v>
      </c>
      <c r="G379" s="47">
        <f>'B. Member Information'!K396</f>
        <v>0</v>
      </c>
      <c r="H379" s="53">
        <f t="shared" si="37"/>
        <v>0</v>
      </c>
      <c r="I379" s="116">
        <f t="shared" si="33"/>
        <v>0</v>
      </c>
      <c r="J379" s="116">
        <f t="shared" si="34"/>
        <v>0</v>
      </c>
      <c r="K379" s="116">
        <f t="shared" si="35"/>
        <v>0</v>
      </c>
    </row>
    <row r="380" spans="2:11" x14ac:dyDescent="0.25">
      <c r="B380" s="45">
        <f>'B. Member Information'!J397</f>
        <v>0</v>
      </c>
      <c r="C380" s="45">
        <f>'B. Member Information'!I397</f>
        <v>0</v>
      </c>
      <c r="D380" s="58">
        <f>'B. Member Information'!G397</f>
        <v>0</v>
      </c>
      <c r="E380">
        <f t="shared" si="36"/>
        <v>0</v>
      </c>
      <c r="F380">
        <f t="shared" si="32"/>
        <v>0</v>
      </c>
      <c r="G380" s="47">
        <f>'B. Member Information'!K397</f>
        <v>0</v>
      </c>
      <c r="H380" s="53">
        <f t="shared" si="37"/>
        <v>0</v>
      </c>
      <c r="I380" s="116">
        <f t="shared" si="33"/>
        <v>0</v>
      </c>
      <c r="J380" s="116">
        <f t="shared" si="34"/>
        <v>0</v>
      </c>
      <c r="K380" s="116">
        <f t="shared" si="35"/>
        <v>0</v>
      </c>
    </row>
    <row r="381" spans="2:11" x14ac:dyDescent="0.25">
      <c r="B381" s="45">
        <f>'B. Member Information'!J398</f>
        <v>0</v>
      </c>
      <c r="C381" s="45">
        <f>'B. Member Information'!I398</f>
        <v>0</v>
      </c>
      <c r="D381" s="58">
        <f>'B. Member Information'!G398</f>
        <v>0</v>
      </c>
      <c r="E381">
        <f t="shared" si="36"/>
        <v>0</v>
      </c>
      <c r="F381">
        <f t="shared" si="32"/>
        <v>0</v>
      </c>
      <c r="G381" s="47">
        <f>'B. Member Information'!K398</f>
        <v>0</v>
      </c>
      <c r="H381" s="53">
        <f t="shared" si="37"/>
        <v>0</v>
      </c>
      <c r="I381" s="116">
        <f t="shared" si="33"/>
        <v>0</v>
      </c>
      <c r="J381" s="116">
        <f t="shared" si="34"/>
        <v>0</v>
      </c>
      <c r="K381" s="116">
        <f t="shared" si="35"/>
        <v>0</v>
      </c>
    </row>
    <row r="382" spans="2:11" x14ac:dyDescent="0.25">
      <c r="B382" s="45">
        <f>'B. Member Information'!J399</f>
        <v>0</v>
      </c>
      <c r="C382" s="45">
        <f>'B. Member Information'!I399</f>
        <v>0</v>
      </c>
      <c r="D382" s="58">
        <f>'B. Member Information'!G399</f>
        <v>0</v>
      </c>
      <c r="E382">
        <f t="shared" si="36"/>
        <v>0</v>
      </c>
      <c r="F382">
        <f t="shared" si="32"/>
        <v>0</v>
      </c>
      <c r="G382" s="47">
        <f>'B. Member Information'!K399</f>
        <v>0</v>
      </c>
      <c r="H382" s="53">
        <f t="shared" si="37"/>
        <v>0</v>
      </c>
      <c r="I382" s="116">
        <f t="shared" si="33"/>
        <v>0</v>
      </c>
      <c r="J382" s="116">
        <f t="shared" si="34"/>
        <v>0</v>
      </c>
      <c r="K382" s="116">
        <f t="shared" si="35"/>
        <v>0</v>
      </c>
    </row>
    <row r="383" spans="2:11" x14ac:dyDescent="0.25">
      <c r="B383" s="45">
        <f>'B. Member Information'!J400</f>
        <v>0</v>
      </c>
      <c r="C383" s="45">
        <f>'B. Member Information'!I400</f>
        <v>0</v>
      </c>
      <c r="D383" s="58">
        <f>'B. Member Information'!G400</f>
        <v>0</v>
      </c>
      <c r="E383">
        <f t="shared" si="36"/>
        <v>0</v>
      </c>
      <c r="F383">
        <f t="shared" si="32"/>
        <v>0</v>
      </c>
      <c r="G383" s="47">
        <f>'B. Member Information'!K400</f>
        <v>0</v>
      </c>
      <c r="H383" s="53">
        <f t="shared" si="37"/>
        <v>0</v>
      </c>
      <c r="I383" s="116">
        <f t="shared" si="33"/>
        <v>0</v>
      </c>
      <c r="J383" s="116">
        <f t="shared" si="34"/>
        <v>0</v>
      </c>
      <c r="K383" s="116">
        <f t="shared" si="35"/>
        <v>0</v>
      </c>
    </row>
    <row r="384" spans="2:11" x14ac:dyDescent="0.25">
      <c r="B384" s="45">
        <f>'B. Member Information'!J401</f>
        <v>0</v>
      </c>
      <c r="C384" s="45">
        <f>'B. Member Information'!I401</f>
        <v>0</v>
      </c>
      <c r="D384" s="58">
        <f>'B. Member Information'!G401</f>
        <v>0</v>
      </c>
      <c r="E384">
        <f t="shared" si="36"/>
        <v>0</v>
      </c>
      <c r="F384">
        <f t="shared" si="32"/>
        <v>0</v>
      </c>
      <c r="G384" s="47">
        <f>'B. Member Information'!K401</f>
        <v>0</v>
      </c>
      <c r="H384" s="53">
        <f t="shared" si="37"/>
        <v>0</v>
      </c>
      <c r="I384" s="116">
        <f t="shared" si="33"/>
        <v>0</v>
      </c>
      <c r="J384" s="116">
        <f t="shared" si="34"/>
        <v>0</v>
      </c>
      <c r="K384" s="116">
        <f t="shared" si="35"/>
        <v>0</v>
      </c>
    </row>
    <row r="385" spans="2:11" x14ac:dyDescent="0.25">
      <c r="B385" s="45">
        <f>'B. Member Information'!J402</f>
        <v>0</v>
      </c>
      <c r="C385" s="45">
        <f>'B. Member Information'!I402</f>
        <v>0</v>
      </c>
      <c r="D385" s="58">
        <f>'B. Member Information'!G402</f>
        <v>0</v>
      </c>
      <c r="E385">
        <f t="shared" si="36"/>
        <v>0</v>
      </c>
      <c r="F385">
        <f t="shared" si="32"/>
        <v>0</v>
      </c>
      <c r="G385" s="47">
        <f>'B. Member Information'!K402</f>
        <v>0</v>
      </c>
      <c r="H385" s="53">
        <f t="shared" si="37"/>
        <v>0</v>
      </c>
      <c r="I385" s="116">
        <f t="shared" si="33"/>
        <v>0</v>
      </c>
      <c r="J385" s="116">
        <f t="shared" si="34"/>
        <v>0</v>
      </c>
      <c r="K385" s="116">
        <f t="shared" si="35"/>
        <v>0</v>
      </c>
    </row>
    <row r="386" spans="2:11" x14ac:dyDescent="0.25">
      <c r="B386" s="45">
        <f>'B. Member Information'!J403</f>
        <v>0</v>
      </c>
      <c r="C386" s="45">
        <f>'B. Member Information'!I403</f>
        <v>0</v>
      </c>
      <c r="D386" s="58">
        <f>'B. Member Information'!G403</f>
        <v>0</v>
      </c>
      <c r="E386">
        <f t="shared" si="36"/>
        <v>0</v>
      </c>
      <c r="F386">
        <f t="shared" si="32"/>
        <v>0</v>
      </c>
      <c r="G386" s="47">
        <f>'B. Member Information'!K403</f>
        <v>0</v>
      </c>
      <c r="H386" s="53">
        <f t="shared" si="37"/>
        <v>0</v>
      </c>
      <c r="I386" s="116">
        <f t="shared" si="33"/>
        <v>0</v>
      </c>
      <c r="J386" s="116">
        <f t="shared" si="34"/>
        <v>0</v>
      </c>
      <c r="K386" s="116">
        <f t="shared" si="35"/>
        <v>0</v>
      </c>
    </row>
    <row r="387" spans="2:11" x14ac:dyDescent="0.25">
      <c r="B387" s="45">
        <f>'B. Member Information'!J404</f>
        <v>0</v>
      </c>
      <c r="C387" s="45">
        <f>'B. Member Information'!I404</f>
        <v>0</v>
      </c>
      <c r="D387" s="58">
        <f>'B. Member Information'!G404</f>
        <v>0</v>
      </c>
      <c r="E387">
        <f t="shared" si="36"/>
        <v>0</v>
      </c>
      <c r="F387">
        <f t="shared" si="32"/>
        <v>0</v>
      </c>
      <c r="G387" s="47">
        <f>'B. Member Information'!K404</f>
        <v>0</v>
      </c>
      <c r="H387" s="53">
        <f t="shared" si="37"/>
        <v>0</v>
      </c>
      <c r="I387" s="116">
        <f t="shared" si="33"/>
        <v>0</v>
      </c>
      <c r="J387" s="116">
        <f t="shared" si="34"/>
        <v>0</v>
      </c>
      <c r="K387" s="116">
        <f t="shared" si="35"/>
        <v>0</v>
      </c>
    </row>
    <row r="388" spans="2:11" x14ac:dyDescent="0.25">
      <c r="B388" s="45">
        <f>'B. Member Information'!J405</f>
        <v>0</v>
      </c>
      <c r="C388" s="45">
        <f>'B. Member Information'!I405</f>
        <v>0</v>
      </c>
      <c r="D388" s="58">
        <f>'B. Member Information'!G405</f>
        <v>0</v>
      </c>
      <c r="E388">
        <f t="shared" si="36"/>
        <v>0</v>
      </c>
      <c r="F388">
        <f t="shared" si="32"/>
        <v>0</v>
      </c>
      <c r="G388" s="47">
        <f>'B. Member Information'!K405</f>
        <v>0</v>
      </c>
      <c r="H388" s="53">
        <f t="shared" si="37"/>
        <v>0</v>
      </c>
      <c r="I388" s="116">
        <f t="shared" si="33"/>
        <v>0</v>
      </c>
      <c r="J388" s="116">
        <f t="shared" si="34"/>
        <v>0</v>
      </c>
      <c r="K388" s="116">
        <f t="shared" si="35"/>
        <v>0</v>
      </c>
    </row>
    <row r="389" spans="2:11" x14ac:dyDescent="0.25">
      <c r="B389" s="45">
        <f>'B. Member Information'!J406</f>
        <v>0</v>
      </c>
      <c r="C389" s="45">
        <f>'B. Member Information'!I406</f>
        <v>0</v>
      </c>
      <c r="D389" s="58">
        <f>'B. Member Information'!G406</f>
        <v>0</v>
      </c>
      <c r="E389">
        <f t="shared" si="36"/>
        <v>0</v>
      </c>
      <c r="F389">
        <f t="shared" si="32"/>
        <v>0</v>
      </c>
      <c r="G389" s="47">
        <f>'B. Member Information'!K406</f>
        <v>0</v>
      </c>
      <c r="H389" s="53">
        <f t="shared" si="37"/>
        <v>0</v>
      </c>
      <c r="I389" s="116">
        <f t="shared" si="33"/>
        <v>0</v>
      </c>
      <c r="J389" s="116">
        <f t="shared" si="34"/>
        <v>0</v>
      </c>
      <c r="K389" s="116">
        <f t="shared" si="35"/>
        <v>0</v>
      </c>
    </row>
    <row r="390" spans="2:11" x14ac:dyDescent="0.25">
      <c r="B390" s="45">
        <f>'B. Member Information'!J407</f>
        <v>0</v>
      </c>
      <c r="C390" s="45">
        <f>'B. Member Information'!I407</f>
        <v>0</v>
      </c>
      <c r="D390" s="58">
        <f>'B. Member Information'!G407</f>
        <v>0</v>
      </c>
      <c r="E390">
        <f t="shared" si="36"/>
        <v>0</v>
      </c>
      <c r="F390">
        <f t="shared" ref="F390:F453" si="38">IFERROR(IF(C390="AHP",D390,0),0)</f>
        <v>0</v>
      </c>
      <c r="G390" s="47">
        <f>'B. Member Information'!K407</f>
        <v>0</v>
      </c>
      <c r="H390" s="53">
        <f t="shared" si="37"/>
        <v>0</v>
      </c>
      <c r="I390" s="116">
        <f t="shared" si="33"/>
        <v>0</v>
      </c>
      <c r="J390" s="116">
        <f t="shared" si="34"/>
        <v>0</v>
      </c>
      <c r="K390" s="116">
        <f t="shared" si="35"/>
        <v>0</v>
      </c>
    </row>
    <row r="391" spans="2:11" x14ac:dyDescent="0.25">
      <c r="B391" s="45">
        <f>'B. Member Information'!J408</f>
        <v>0</v>
      </c>
      <c r="C391" s="45">
        <f>'B. Member Information'!I408</f>
        <v>0</v>
      </c>
      <c r="D391" s="58">
        <f>'B. Member Information'!G408</f>
        <v>0</v>
      </c>
      <c r="E391">
        <f t="shared" si="36"/>
        <v>0</v>
      </c>
      <c r="F391">
        <f t="shared" si="38"/>
        <v>0</v>
      </c>
      <c r="G391" s="47">
        <f>'B. Member Information'!K408</f>
        <v>0</v>
      </c>
      <c r="H391" s="53">
        <f t="shared" si="37"/>
        <v>0</v>
      </c>
      <c r="I391" s="116">
        <f t="shared" ref="I391:I454" si="39">COUNTIF(B391,"Y")</f>
        <v>0</v>
      </c>
      <c r="J391" s="116">
        <f t="shared" ref="J391:J454" si="40">COUNTIF(C391,"AHP")</f>
        <v>0</v>
      </c>
      <c r="K391" s="116">
        <f t="shared" ref="K391:K454" si="41">I391-J391</f>
        <v>0</v>
      </c>
    </row>
    <row r="392" spans="2:11" x14ac:dyDescent="0.25">
      <c r="B392" s="45">
        <f>'B. Member Information'!J409</f>
        <v>0</v>
      </c>
      <c r="C392" s="45">
        <f>'B. Member Information'!I409</f>
        <v>0</v>
      </c>
      <c r="D392" s="58">
        <f>'B. Member Information'!G409</f>
        <v>0</v>
      </c>
      <c r="E392">
        <f t="shared" si="36"/>
        <v>0</v>
      </c>
      <c r="F392">
        <f t="shared" si="38"/>
        <v>0</v>
      </c>
      <c r="G392" s="47">
        <f>'B. Member Information'!K409</f>
        <v>0</v>
      </c>
      <c r="H392" s="53">
        <f t="shared" si="37"/>
        <v>0</v>
      </c>
      <c r="I392" s="116">
        <f t="shared" si="39"/>
        <v>0</v>
      </c>
      <c r="J392" s="116">
        <f t="shared" si="40"/>
        <v>0</v>
      </c>
      <c r="K392" s="116">
        <f t="shared" si="41"/>
        <v>0</v>
      </c>
    </row>
    <row r="393" spans="2:11" x14ac:dyDescent="0.25">
      <c r="B393" s="45">
        <f>'B. Member Information'!J410</f>
        <v>0</v>
      </c>
      <c r="C393" s="45">
        <f>'B. Member Information'!I410</f>
        <v>0</v>
      </c>
      <c r="D393" s="58">
        <f>'B. Member Information'!G410</f>
        <v>0</v>
      </c>
      <c r="E393">
        <f t="shared" si="36"/>
        <v>0</v>
      </c>
      <c r="F393">
        <f t="shared" si="38"/>
        <v>0</v>
      </c>
      <c r="G393" s="47">
        <f>'B. Member Information'!K410</f>
        <v>0</v>
      </c>
      <c r="H393" s="53">
        <f t="shared" si="37"/>
        <v>0</v>
      </c>
      <c r="I393" s="116">
        <f t="shared" si="39"/>
        <v>0</v>
      </c>
      <c r="J393" s="116">
        <f t="shared" si="40"/>
        <v>0</v>
      </c>
      <c r="K393" s="116">
        <f t="shared" si="41"/>
        <v>0</v>
      </c>
    </row>
    <row r="394" spans="2:11" x14ac:dyDescent="0.25">
      <c r="B394" s="45">
        <f>'B. Member Information'!J411</f>
        <v>0</v>
      </c>
      <c r="C394" s="45">
        <f>'B. Member Information'!I411</f>
        <v>0</v>
      </c>
      <c r="D394" s="58">
        <f>'B. Member Information'!G411</f>
        <v>0</v>
      </c>
      <c r="E394">
        <f t="shared" si="36"/>
        <v>0</v>
      </c>
      <c r="F394">
        <f t="shared" si="38"/>
        <v>0</v>
      </c>
      <c r="G394" s="47">
        <f>'B. Member Information'!K411</f>
        <v>0</v>
      </c>
      <c r="H394" s="53">
        <f t="shared" si="37"/>
        <v>0</v>
      </c>
      <c r="I394" s="116">
        <f t="shared" si="39"/>
        <v>0</v>
      </c>
      <c r="J394" s="116">
        <f t="shared" si="40"/>
        <v>0</v>
      </c>
      <c r="K394" s="116">
        <f t="shared" si="41"/>
        <v>0</v>
      </c>
    </row>
    <row r="395" spans="2:11" x14ac:dyDescent="0.25">
      <c r="B395" s="45">
        <f>'B. Member Information'!J412</f>
        <v>0</v>
      </c>
      <c r="C395" s="45">
        <f>'B. Member Information'!I412</f>
        <v>0</v>
      </c>
      <c r="D395" s="58">
        <f>'B. Member Information'!G412</f>
        <v>0</v>
      </c>
      <c r="E395">
        <f t="shared" si="36"/>
        <v>0</v>
      </c>
      <c r="F395">
        <f t="shared" si="38"/>
        <v>0</v>
      </c>
      <c r="G395" s="47">
        <f>'B. Member Information'!K412</f>
        <v>0</v>
      </c>
      <c r="H395" s="53">
        <f t="shared" si="37"/>
        <v>0</v>
      </c>
      <c r="I395" s="116">
        <f t="shared" si="39"/>
        <v>0</v>
      </c>
      <c r="J395" s="116">
        <f t="shared" si="40"/>
        <v>0</v>
      </c>
      <c r="K395" s="116">
        <f t="shared" si="41"/>
        <v>0</v>
      </c>
    </row>
    <row r="396" spans="2:11" x14ac:dyDescent="0.25">
      <c r="B396" s="45">
        <f>'B. Member Information'!J413</f>
        <v>0</v>
      </c>
      <c r="C396" s="45">
        <f>'B. Member Information'!I413</f>
        <v>0</v>
      </c>
      <c r="D396" s="58">
        <f>'B. Member Information'!G413</f>
        <v>0</v>
      </c>
      <c r="E396">
        <f t="shared" si="36"/>
        <v>0</v>
      </c>
      <c r="F396">
        <f t="shared" si="38"/>
        <v>0</v>
      </c>
      <c r="G396" s="47">
        <f>'B. Member Information'!K413</f>
        <v>0</v>
      </c>
      <c r="H396" s="53">
        <f t="shared" si="37"/>
        <v>0</v>
      </c>
      <c r="I396" s="116">
        <f t="shared" si="39"/>
        <v>0</v>
      </c>
      <c r="J396" s="116">
        <f t="shared" si="40"/>
        <v>0</v>
      </c>
      <c r="K396" s="116">
        <f t="shared" si="41"/>
        <v>0</v>
      </c>
    </row>
    <row r="397" spans="2:11" x14ac:dyDescent="0.25">
      <c r="B397" s="45">
        <f>'B. Member Information'!J414</f>
        <v>0</v>
      </c>
      <c r="C397" s="45">
        <f>'B. Member Information'!I414</f>
        <v>0</v>
      </c>
      <c r="D397" s="58">
        <f>'B. Member Information'!G414</f>
        <v>0</v>
      </c>
      <c r="E397">
        <f t="shared" si="36"/>
        <v>0</v>
      </c>
      <c r="F397">
        <f t="shared" si="38"/>
        <v>0</v>
      </c>
      <c r="G397" s="47">
        <f>'B. Member Information'!K414</f>
        <v>0</v>
      </c>
      <c r="H397" s="53">
        <f t="shared" si="37"/>
        <v>0</v>
      </c>
      <c r="I397" s="116">
        <f t="shared" si="39"/>
        <v>0</v>
      </c>
      <c r="J397" s="116">
        <f t="shared" si="40"/>
        <v>0</v>
      </c>
      <c r="K397" s="116">
        <f t="shared" si="41"/>
        <v>0</v>
      </c>
    </row>
    <row r="398" spans="2:11" x14ac:dyDescent="0.25">
      <c r="B398" s="45">
        <f>'B. Member Information'!J415</f>
        <v>0</v>
      </c>
      <c r="C398" s="45">
        <f>'B. Member Information'!I415</f>
        <v>0</v>
      </c>
      <c r="D398" s="58">
        <f>'B. Member Information'!G415</f>
        <v>0</v>
      </c>
      <c r="E398">
        <f t="shared" ref="E398:E461" si="42">IFERROR(IF(C398="y",D398,0),0)</f>
        <v>0</v>
      </c>
      <c r="F398">
        <f t="shared" si="38"/>
        <v>0</v>
      </c>
      <c r="G398" s="47">
        <f>'B. Member Information'!K415</f>
        <v>0</v>
      </c>
      <c r="H398" s="53">
        <f t="shared" ref="H398:H461" si="43">IF(B398="y",G398,0)</f>
        <v>0</v>
      </c>
      <c r="I398" s="116">
        <f t="shared" si="39"/>
        <v>0</v>
      </c>
      <c r="J398" s="116">
        <f t="shared" si="40"/>
        <v>0</v>
      </c>
      <c r="K398" s="116">
        <f t="shared" si="41"/>
        <v>0</v>
      </c>
    </row>
    <row r="399" spans="2:11" x14ac:dyDescent="0.25">
      <c r="B399" s="45">
        <f>'B. Member Information'!J416</f>
        <v>0</v>
      </c>
      <c r="C399" s="45">
        <f>'B. Member Information'!I416</f>
        <v>0</v>
      </c>
      <c r="D399" s="58">
        <f>'B. Member Information'!G416</f>
        <v>0</v>
      </c>
      <c r="E399">
        <f t="shared" si="42"/>
        <v>0</v>
      </c>
      <c r="F399">
        <f t="shared" si="38"/>
        <v>0</v>
      </c>
      <c r="G399" s="47">
        <f>'B. Member Information'!K416</f>
        <v>0</v>
      </c>
      <c r="H399" s="53">
        <f t="shared" si="43"/>
        <v>0</v>
      </c>
      <c r="I399" s="116">
        <f t="shared" si="39"/>
        <v>0</v>
      </c>
      <c r="J399" s="116">
        <f t="shared" si="40"/>
        <v>0</v>
      </c>
      <c r="K399" s="116">
        <f t="shared" si="41"/>
        <v>0</v>
      </c>
    </row>
    <row r="400" spans="2:11" x14ac:dyDescent="0.25">
      <c r="B400" s="45">
        <f>'B. Member Information'!J417</f>
        <v>0</v>
      </c>
      <c r="C400" s="45">
        <f>'B. Member Information'!I417</f>
        <v>0</v>
      </c>
      <c r="D400" s="58">
        <f>'B. Member Information'!G417</f>
        <v>0</v>
      </c>
      <c r="E400">
        <f t="shared" si="42"/>
        <v>0</v>
      </c>
      <c r="F400">
        <f t="shared" si="38"/>
        <v>0</v>
      </c>
      <c r="G400" s="47">
        <f>'B. Member Information'!K417</f>
        <v>0</v>
      </c>
      <c r="H400" s="53">
        <f t="shared" si="43"/>
        <v>0</v>
      </c>
      <c r="I400" s="116">
        <f t="shared" si="39"/>
        <v>0</v>
      </c>
      <c r="J400" s="116">
        <f t="shared" si="40"/>
        <v>0</v>
      </c>
      <c r="K400" s="116">
        <f t="shared" si="41"/>
        <v>0</v>
      </c>
    </row>
    <row r="401" spans="2:11" x14ac:dyDescent="0.25">
      <c r="B401" s="45">
        <f>'B. Member Information'!J418</f>
        <v>0</v>
      </c>
      <c r="C401" s="45">
        <f>'B. Member Information'!I418</f>
        <v>0</v>
      </c>
      <c r="D401" s="58">
        <f>'B. Member Information'!G418</f>
        <v>0</v>
      </c>
      <c r="E401">
        <f t="shared" si="42"/>
        <v>0</v>
      </c>
      <c r="F401">
        <f t="shared" si="38"/>
        <v>0</v>
      </c>
      <c r="G401" s="47">
        <f>'B. Member Information'!K418</f>
        <v>0</v>
      </c>
      <c r="H401" s="53">
        <f t="shared" si="43"/>
        <v>0</v>
      </c>
      <c r="I401" s="116">
        <f t="shared" si="39"/>
        <v>0</v>
      </c>
      <c r="J401" s="116">
        <f t="shared" si="40"/>
        <v>0</v>
      </c>
      <c r="K401" s="116">
        <f t="shared" si="41"/>
        <v>0</v>
      </c>
    </row>
    <row r="402" spans="2:11" x14ac:dyDescent="0.25">
      <c r="B402" s="45">
        <f>'B. Member Information'!J419</f>
        <v>0</v>
      </c>
      <c r="C402" s="45">
        <f>'B. Member Information'!I419</f>
        <v>0</v>
      </c>
      <c r="D402" s="58">
        <f>'B. Member Information'!G419</f>
        <v>0</v>
      </c>
      <c r="E402">
        <f t="shared" si="42"/>
        <v>0</v>
      </c>
      <c r="F402">
        <f t="shared" si="38"/>
        <v>0</v>
      </c>
      <c r="G402" s="47">
        <f>'B. Member Information'!K419</f>
        <v>0</v>
      </c>
      <c r="H402" s="53">
        <f t="shared" si="43"/>
        <v>0</v>
      </c>
      <c r="I402" s="116">
        <f t="shared" si="39"/>
        <v>0</v>
      </c>
      <c r="J402" s="116">
        <f t="shared" si="40"/>
        <v>0</v>
      </c>
      <c r="K402" s="116">
        <f t="shared" si="41"/>
        <v>0</v>
      </c>
    </row>
    <row r="403" spans="2:11" x14ac:dyDescent="0.25">
      <c r="B403" s="45">
        <f>'B. Member Information'!J420</f>
        <v>0</v>
      </c>
      <c r="C403" s="45">
        <f>'B. Member Information'!I420</f>
        <v>0</v>
      </c>
      <c r="D403" s="58">
        <f>'B. Member Information'!G420</f>
        <v>0</v>
      </c>
      <c r="E403">
        <f t="shared" si="42"/>
        <v>0</v>
      </c>
      <c r="F403">
        <f t="shared" si="38"/>
        <v>0</v>
      </c>
      <c r="G403" s="47">
        <f>'B. Member Information'!K420</f>
        <v>0</v>
      </c>
      <c r="H403" s="53">
        <f t="shared" si="43"/>
        <v>0</v>
      </c>
      <c r="I403" s="116">
        <f t="shared" si="39"/>
        <v>0</v>
      </c>
      <c r="J403" s="116">
        <f t="shared" si="40"/>
        <v>0</v>
      </c>
      <c r="K403" s="116">
        <f t="shared" si="41"/>
        <v>0</v>
      </c>
    </row>
    <row r="404" spans="2:11" x14ac:dyDescent="0.25">
      <c r="B404" s="45">
        <f>'B. Member Information'!J421</f>
        <v>0</v>
      </c>
      <c r="C404" s="45">
        <f>'B. Member Information'!I421</f>
        <v>0</v>
      </c>
      <c r="D404" s="58">
        <f>'B. Member Information'!G421</f>
        <v>0</v>
      </c>
      <c r="E404">
        <f t="shared" si="42"/>
        <v>0</v>
      </c>
      <c r="F404">
        <f t="shared" si="38"/>
        <v>0</v>
      </c>
      <c r="G404" s="47">
        <f>'B. Member Information'!K421</f>
        <v>0</v>
      </c>
      <c r="H404" s="53">
        <f t="shared" si="43"/>
        <v>0</v>
      </c>
      <c r="I404" s="116">
        <f t="shared" si="39"/>
        <v>0</v>
      </c>
      <c r="J404" s="116">
        <f t="shared" si="40"/>
        <v>0</v>
      </c>
      <c r="K404" s="116">
        <f t="shared" si="41"/>
        <v>0</v>
      </c>
    </row>
    <row r="405" spans="2:11" x14ac:dyDescent="0.25">
      <c r="B405" s="45">
        <f>'B. Member Information'!J422</f>
        <v>0</v>
      </c>
      <c r="C405" s="45">
        <f>'B. Member Information'!I422</f>
        <v>0</v>
      </c>
      <c r="D405" s="58">
        <f>'B. Member Information'!G422</f>
        <v>0</v>
      </c>
      <c r="E405">
        <f t="shared" si="42"/>
        <v>0</v>
      </c>
      <c r="F405">
        <f t="shared" si="38"/>
        <v>0</v>
      </c>
      <c r="G405" s="47">
        <f>'B. Member Information'!K422</f>
        <v>0</v>
      </c>
      <c r="H405" s="53">
        <f t="shared" si="43"/>
        <v>0</v>
      </c>
      <c r="I405" s="116">
        <f t="shared" si="39"/>
        <v>0</v>
      </c>
      <c r="J405" s="116">
        <f t="shared" si="40"/>
        <v>0</v>
      </c>
      <c r="K405" s="116">
        <f t="shared" si="41"/>
        <v>0</v>
      </c>
    </row>
    <row r="406" spans="2:11" x14ac:dyDescent="0.25">
      <c r="B406" s="45">
        <f>'B. Member Information'!J423</f>
        <v>0</v>
      </c>
      <c r="C406" s="45">
        <f>'B. Member Information'!I423</f>
        <v>0</v>
      </c>
      <c r="D406" s="58">
        <f>'B. Member Information'!G423</f>
        <v>0</v>
      </c>
      <c r="E406">
        <f t="shared" si="42"/>
        <v>0</v>
      </c>
      <c r="F406">
        <f t="shared" si="38"/>
        <v>0</v>
      </c>
      <c r="G406" s="47">
        <f>'B. Member Information'!K423</f>
        <v>0</v>
      </c>
      <c r="H406" s="53">
        <f t="shared" si="43"/>
        <v>0</v>
      </c>
      <c r="I406" s="116">
        <f t="shared" si="39"/>
        <v>0</v>
      </c>
      <c r="J406" s="116">
        <f t="shared" si="40"/>
        <v>0</v>
      </c>
      <c r="K406" s="116">
        <f t="shared" si="41"/>
        <v>0</v>
      </c>
    </row>
    <row r="407" spans="2:11" x14ac:dyDescent="0.25">
      <c r="B407" s="45">
        <f>'B. Member Information'!J424</f>
        <v>0</v>
      </c>
      <c r="C407" s="45">
        <f>'B. Member Information'!I424</f>
        <v>0</v>
      </c>
      <c r="D407" s="58">
        <f>'B. Member Information'!G424</f>
        <v>0</v>
      </c>
      <c r="E407">
        <f t="shared" si="42"/>
        <v>0</v>
      </c>
      <c r="F407">
        <f t="shared" si="38"/>
        <v>0</v>
      </c>
      <c r="G407" s="47">
        <f>'B. Member Information'!K424</f>
        <v>0</v>
      </c>
      <c r="H407" s="53">
        <f t="shared" si="43"/>
        <v>0</v>
      </c>
      <c r="I407" s="116">
        <f t="shared" si="39"/>
        <v>0</v>
      </c>
      <c r="J407" s="116">
        <f t="shared" si="40"/>
        <v>0</v>
      </c>
      <c r="K407" s="116">
        <f t="shared" si="41"/>
        <v>0</v>
      </c>
    </row>
    <row r="408" spans="2:11" x14ac:dyDescent="0.25">
      <c r="B408" s="45">
        <f>'B. Member Information'!J425</f>
        <v>0</v>
      </c>
      <c r="C408" s="45">
        <f>'B. Member Information'!I425</f>
        <v>0</v>
      </c>
      <c r="D408" s="58">
        <f>'B. Member Information'!G425</f>
        <v>0</v>
      </c>
      <c r="E408">
        <f t="shared" si="42"/>
        <v>0</v>
      </c>
      <c r="F408">
        <f t="shared" si="38"/>
        <v>0</v>
      </c>
      <c r="G408" s="47">
        <f>'B. Member Information'!K425</f>
        <v>0</v>
      </c>
      <c r="H408" s="53">
        <f t="shared" si="43"/>
        <v>0</v>
      </c>
      <c r="I408" s="116">
        <f t="shared" si="39"/>
        <v>0</v>
      </c>
      <c r="J408" s="116">
        <f t="shared" si="40"/>
        <v>0</v>
      </c>
      <c r="K408" s="116">
        <f t="shared" si="41"/>
        <v>0</v>
      </c>
    </row>
    <row r="409" spans="2:11" x14ac:dyDescent="0.25">
      <c r="B409" s="45">
        <f>'B. Member Information'!J426</f>
        <v>0</v>
      </c>
      <c r="C409" s="45">
        <f>'B. Member Information'!I426</f>
        <v>0</v>
      </c>
      <c r="D409" s="58">
        <f>'B. Member Information'!G426</f>
        <v>0</v>
      </c>
      <c r="E409">
        <f t="shared" si="42"/>
        <v>0</v>
      </c>
      <c r="F409">
        <f t="shared" si="38"/>
        <v>0</v>
      </c>
      <c r="G409" s="47">
        <f>'B. Member Information'!K426</f>
        <v>0</v>
      </c>
      <c r="H409" s="53">
        <f t="shared" si="43"/>
        <v>0</v>
      </c>
      <c r="I409" s="116">
        <f t="shared" si="39"/>
        <v>0</v>
      </c>
      <c r="J409" s="116">
        <f t="shared" si="40"/>
        <v>0</v>
      </c>
      <c r="K409" s="116">
        <f t="shared" si="41"/>
        <v>0</v>
      </c>
    </row>
    <row r="410" spans="2:11" x14ac:dyDescent="0.25">
      <c r="B410" s="45">
        <f>'B. Member Information'!J427</f>
        <v>0</v>
      </c>
      <c r="C410" s="45">
        <f>'B. Member Information'!I427</f>
        <v>0</v>
      </c>
      <c r="D410" s="58">
        <f>'B. Member Information'!G427</f>
        <v>0</v>
      </c>
      <c r="E410">
        <f t="shared" si="42"/>
        <v>0</v>
      </c>
      <c r="F410">
        <f t="shared" si="38"/>
        <v>0</v>
      </c>
      <c r="G410" s="47">
        <f>'B. Member Information'!K427</f>
        <v>0</v>
      </c>
      <c r="H410" s="53">
        <f t="shared" si="43"/>
        <v>0</v>
      </c>
      <c r="I410" s="116">
        <f t="shared" si="39"/>
        <v>0</v>
      </c>
      <c r="J410" s="116">
        <f t="shared" si="40"/>
        <v>0</v>
      </c>
      <c r="K410" s="116">
        <f t="shared" si="41"/>
        <v>0</v>
      </c>
    </row>
    <row r="411" spans="2:11" x14ac:dyDescent="0.25">
      <c r="B411" s="45">
        <f>'B. Member Information'!J428</f>
        <v>0</v>
      </c>
      <c r="C411" s="45">
        <f>'B. Member Information'!I428</f>
        <v>0</v>
      </c>
      <c r="D411" s="58">
        <f>'B. Member Information'!G428</f>
        <v>0</v>
      </c>
      <c r="E411">
        <f t="shared" si="42"/>
        <v>0</v>
      </c>
      <c r="F411">
        <f t="shared" si="38"/>
        <v>0</v>
      </c>
      <c r="G411" s="47">
        <f>'B. Member Information'!K428</f>
        <v>0</v>
      </c>
      <c r="H411" s="53">
        <f t="shared" si="43"/>
        <v>0</v>
      </c>
      <c r="I411" s="116">
        <f t="shared" si="39"/>
        <v>0</v>
      </c>
      <c r="J411" s="116">
        <f t="shared" si="40"/>
        <v>0</v>
      </c>
      <c r="K411" s="116">
        <f t="shared" si="41"/>
        <v>0</v>
      </c>
    </row>
    <row r="412" spans="2:11" x14ac:dyDescent="0.25">
      <c r="B412" s="45">
        <f>'B. Member Information'!J429</f>
        <v>0</v>
      </c>
      <c r="C412" s="45">
        <f>'B. Member Information'!I429</f>
        <v>0</v>
      </c>
      <c r="D412" s="58">
        <f>'B. Member Information'!G429</f>
        <v>0</v>
      </c>
      <c r="E412">
        <f t="shared" si="42"/>
        <v>0</v>
      </c>
      <c r="F412">
        <f t="shared" si="38"/>
        <v>0</v>
      </c>
      <c r="G412" s="47">
        <f>'B. Member Information'!K429</f>
        <v>0</v>
      </c>
      <c r="H412" s="53">
        <f t="shared" si="43"/>
        <v>0</v>
      </c>
      <c r="I412" s="116">
        <f t="shared" si="39"/>
        <v>0</v>
      </c>
      <c r="J412" s="116">
        <f t="shared" si="40"/>
        <v>0</v>
      </c>
      <c r="K412" s="116">
        <f t="shared" si="41"/>
        <v>0</v>
      </c>
    </row>
    <row r="413" spans="2:11" x14ac:dyDescent="0.25">
      <c r="B413" s="45">
        <f>'B. Member Information'!J430</f>
        <v>0</v>
      </c>
      <c r="C413" s="45">
        <f>'B. Member Information'!I430</f>
        <v>0</v>
      </c>
      <c r="D413" s="58">
        <f>'B. Member Information'!G430</f>
        <v>0</v>
      </c>
      <c r="E413">
        <f t="shared" si="42"/>
        <v>0</v>
      </c>
      <c r="F413">
        <f t="shared" si="38"/>
        <v>0</v>
      </c>
      <c r="G413" s="47">
        <f>'B. Member Information'!K430</f>
        <v>0</v>
      </c>
      <c r="H413" s="53">
        <f t="shared" si="43"/>
        <v>0</v>
      </c>
      <c r="I413" s="116">
        <f t="shared" si="39"/>
        <v>0</v>
      </c>
      <c r="J413" s="116">
        <f t="shared" si="40"/>
        <v>0</v>
      </c>
      <c r="K413" s="116">
        <f t="shared" si="41"/>
        <v>0</v>
      </c>
    </row>
    <row r="414" spans="2:11" x14ac:dyDescent="0.25">
      <c r="B414" s="45">
        <f>'B. Member Information'!J431</f>
        <v>0</v>
      </c>
      <c r="C414" s="45">
        <f>'B. Member Information'!I431</f>
        <v>0</v>
      </c>
      <c r="D414" s="58">
        <f>'B. Member Information'!G431</f>
        <v>0</v>
      </c>
      <c r="E414">
        <f t="shared" si="42"/>
        <v>0</v>
      </c>
      <c r="F414">
        <f t="shared" si="38"/>
        <v>0</v>
      </c>
      <c r="G414" s="47">
        <f>'B. Member Information'!K431</f>
        <v>0</v>
      </c>
      <c r="H414" s="53">
        <f t="shared" si="43"/>
        <v>0</v>
      </c>
      <c r="I414" s="116">
        <f t="shared" si="39"/>
        <v>0</v>
      </c>
      <c r="J414" s="116">
        <f t="shared" si="40"/>
        <v>0</v>
      </c>
      <c r="K414" s="116">
        <f t="shared" si="41"/>
        <v>0</v>
      </c>
    </row>
    <row r="415" spans="2:11" x14ac:dyDescent="0.25">
      <c r="B415" s="45">
        <f>'B. Member Information'!J432</f>
        <v>0</v>
      </c>
      <c r="C415" s="45">
        <f>'B. Member Information'!I432</f>
        <v>0</v>
      </c>
      <c r="D415" s="58">
        <f>'B. Member Information'!G432</f>
        <v>0</v>
      </c>
      <c r="E415">
        <f t="shared" si="42"/>
        <v>0</v>
      </c>
      <c r="F415">
        <f t="shared" si="38"/>
        <v>0</v>
      </c>
      <c r="G415" s="47">
        <f>'B. Member Information'!K432</f>
        <v>0</v>
      </c>
      <c r="H415" s="53">
        <f t="shared" si="43"/>
        <v>0</v>
      </c>
      <c r="I415" s="116">
        <f t="shared" si="39"/>
        <v>0</v>
      </c>
      <c r="J415" s="116">
        <f t="shared" si="40"/>
        <v>0</v>
      </c>
      <c r="K415" s="116">
        <f t="shared" si="41"/>
        <v>0</v>
      </c>
    </row>
    <row r="416" spans="2:11" x14ac:dyDescent="0.25">
      <c r="B416" s="45">
        <f>'B. Member Information'!J433</f>
        <v>0</v>
      </c>
      <c r="C416" s="45">
        <f>'B. Member Information'!I433</f>
        <v>0</v>
      </c>
      <c r="D416" s="58">
        <f>'B. Member Information'!G433</f>
        <v>0</v>
      </c>
      <c r="E416">
        <f t="shared" si="42"/>
        <v>0</v>
      </c>
      <c r="F416">
        <f t="shared" si="38"/>
        <v>0</v>
      </c>
      <c r="G416" s="47">
        <f>'B. Member Information'!K433</f>
        <v>0</v>
      </c>
      <c r="H416" s="53">
        <f t="shared" si="43"/>
        <v>0</v>
      </c>
      <c r="I416" s="116">
        <f t="shared" si="39"/>
        <v>0</v>
      </c>
      <c r="J416" s="116">
        <f t="shared" si="40"/>
        <v>0</v>
      </c>
      <c r="K416" s="116">
        <f t="shared" si="41"/>
        <v>0</v>
      </c>
    </row>
    <row r="417" spans="2:11" x14ac:dyDescent="0.25">
      <c r="B417" s="45">
        <f>'B. Member Information'!J434</f>
        <v>0</v>
      </c>
      <c r="C417" s="45">
        <f>'B. Member Information'!I434</f>
        <v>0</v>
      </c>
      <c r="D417" s="58">
        <f>'B. Member Information'!G434</f>
        <v>0</v>
      </c>
      <c r="E417">
        <f t="shared" si="42"/>
        <v>0</v>
      </c>
      <c r="F417">
        <f t="shared" si="38"/>
        <v>0</v>
      </c>
      <c r="G417" s="47">
        <f>'B. Member Information'!K434</f>
        <v>0</v>
      </c>
      <c r="H417" s="53">
        <f t="shared" si="43"/>
        <v>0</v>
      </c>
      <c r="I417" s="116">
        <f t="shared" si="39"/>
        <v>0</v>
      </c>
      <c r="J417" s="116">
        <f t="shared" si="40"/>
        <v>0</v>
      </c>
      <c r="K417" s="116">
        <f t="shared" si="41"/>
        <v>0</v>
      </c>
    </row>
    <row r="418" spans="2:11" x14ac:dyDescent="0.25">
      <c r="B418" s="45">
        <f>'B. Member Information'!J435</f>
        <v>0</v>
      </c>
      <c r="C418" s="45">
        <f>'B. Member Information'!I435</f>
        <v>0</v>
      </c>
      <c r="D418" s="58">
        <f>'B. Member Information'!G435</f>
        <v>0</v>
      </c>
      <c r="E418">
        <f t="shared" si="42"/>
        <v>0</v>
      </c>
      <c r="F418">
        <f t="shared" si="38"/>
        <v>0</v>
      </c>
      <c r="G418" s="47">
        <f>'B. Member Information'!K435</f>
        <v>0</v>
      </c>
      <c r="H418" s="53">
        <f t="shared" si="43"/>
        <v>0</v>
      </c>
      <c r="I418" s="116">
        <f t="shared" si="39"/>
        <v>0</v>
      </c>
      <c r="J418" s="116">
        <f t="shared" si="40"/>
        <v>0</v>
      </c>
      <c r="K418" s="116">
        <f t="shared" si="41"/>
        <v>0</v>
      </c>
    </row>
    <row r="419" spans="2:11" x14ac:dyDescent="0.25">
      <c r="B419" s="45">
        <f>'B. Member Information'!J436</f>
        <v>0</v>
      </c>
      <c r="C419" s="45">
        <f>'B. Member Information'!I436</f>
        <v>0</v>
      </c>
      <c r="D419" s="58">
        <f>'B. Member Information'!G436</f>
        <v>0</v>
      </c>
      <c r="E419">
        <f t="shared" si="42"/>
        <v>0</v>
      </c>
      <c r="F419">
        <f t="shared" si="38"/>
        <v>0</v>
      </c>
      <c r="G419" s="47">
        <f>'B. Member Information'!K436</f>
        <v>0</v>
      </c>
      <c r="H419" s="53">
        <f t="shared" si="43"/>
        <v>0</v>
      </c>
      <c r="I419" s="116">
        <f t="shared" si="39"/>
        <v>0</v>
      </c>
      <c r="J419" s="116">
        <f t="shared" si="40"/>
        <v>0</v>
      </c>
      <c r="K419" s="116">
        <f t="shared" si="41"/>
        <v>0</v>
      </c>
    </row>
    <row r="420" spans="2:11" x14ac:dyDescent="0.25">
      <c r="B420" s="45">
        <f>'B. Member Information'!J437</f>
        <v>0</v>
      </c>
      <c r="C420" s="45">
        <f>'B. Member Information'!I437</f>
        <v>0</v>
      </c>
      <c r="D420" s="58">
        <f>'B. Member Information'!G437</f>
        <v>0</v>
      </c>
      <c r="E420">
        <f t="shared" si="42"/>
        <v>0</v>
      </c>
      <c r="F420">
        <f t="shared" si="38"/>
        <v>0</v>
      </c>
      <c r="G420" s="47">
        <f>'B. Member Information'!K437</f>
        <v>0</v>
      </c>
      <c r="H420" s="53">
        <f t="shared" si="43"/>
        <v>0</v>
      </c>
      <c r="I420" s="116">
        <f t="shared" si="39"/>
        <v>0</v>
      </c>
      <c r="J420" s="116">
        <f t="shared" si="40"/>
        <v>0</v>
      </c>
      <c r="K420" s="116">
        <f t="shared" si="41"/>
        <v>0</v>
      </c>
    </row>
    <row r="421" spans="2:11" x14ac:dyDescent="0.25">
      <c r="B421" s="45">
        <f>'B. Member Information'!J438</f>
        <v>0</v>
      </c>
      <c r="C421" s="45">
        <f>'B. Member Information'!I438</f>
        <v>0</v>
      </c>
      <c r="D421" s="58">
        <f>'B. Member Information'!G438</f>
        <v>0</v>
      </c>
      <c r="E421">
        <f t="shared" si="42"/>
        <v>0</v>
      </c>
      <c r="F421">
        <f t="shared" si="38"/>
        <v>0</v>
      </c>
      <c r="G421" s="47">
        <f>'B. Member Information'!K438</f>
        <v>0</v>
      </c>
      <c r="H421" s="53">
        <f t="shared" si="43"/>
        <v>0</v>
      </c>
      <c r="I421" s="116">
        <f t="shared" si="39"/>
        <v>0</v>
      </c>
      <c r="J421" s="116">
        <f t="shared" si="40"/>
        <v>0</v>
      </c>
      <c r="K421" s="116">
        <f t="shared" si="41"/>
        <v>0</v>
      </c>
    </row>
    <row r="422" spans="2:11" x14ac:dyDescent="0.25">
      <c r="B422" s="45">
        <f>'B. Member Information'!J439</f>
        <v>0</v>
      </c>
      <c r="C422" s="45">
        <f>'B. Member Information'!I439</f>
        <v>0</v>
      </c>
      <c r="D422" s="58">
        <f>'B. Member Information'!G439</f>
        <v>0</v>
      </c>
      <c r="E422">
        <f t="shared" si="42"/>
        <v>0</v>
      </c>
      <c r="F422">
        <f t="shared" si="38"/>
        <v>0</v>
      </c>
      <c r="G422" s="47">
        <f>'B. Member Information'!K439</f>
        <v>0</v>
      </c>
      <c r="H422" s="53">
        <f t="shared" si="43"/>
        <v>0</v>
      </c>
      <c r="I422" s="116">
        <f t="shared" si="39"/>
        <v>0</v>
      </c>
      <c r="J422" s="116">
        <f t="shared" si="40"/>
        <v>0</v>
      </c>
      <c r="K422" s="116">
        <f t="shared" si="41"/>
        <v>0</v>
      </c>
    </row>
    <row r="423" spans="2:11" x14ac:dyDescent="0.25">
      <c r="B423" s="45">
        <f>'B. Member Information'!J440</f>
        <v>0</v>
      </c>
      <c r="C423" s="45">
        <f>'B. Member Information'!I440</f>
        <v>0</v>
      </c>
      <c r="D423" s="58">
        <f>'B. Member Information'!G440</f>
        <v>0</v>
      </c>
      <c r="E423">
        <f t="shared" si="42"/>
        <v>0</v>
      </c>
      <c r="F423">
        <f t="shared" si="38"/>
        <v>0</v>
      </c>
      <c r="G423" s="47">
        <f>'B. Member Information'!K440</f>
        <v>0</v>
      </c>
      <c r="H423" s="53">
        <f t="shared" si="43"/>
        <v>0</v>
      </c>
      <c r="I423" s="116">
        <f t="shared" si="39"/>
        <v>0</v>
      </c>
      <c r="J423" s="116">
        <f t="shared" si="40"/>
        <v>0</v>
      </c>
      <c r="K423" s="116">
        <f t="shared" si="41"/>
        <v>0</v>
      </c>
    </row>
    <row r="424" spans="2:11" x14ac:dyDescent="0.25">
      <c r="B424" s="45">
        <f>'B. Member Information'!J441</f>
        <v>0</v>
      </c>
      <c r="C424" s="45">
        <f>'B. Member Information'!I441</f>
        <v>0</v>
      </c>
      <c r="D424" s="58">
        <f>'B. Member Information'!G441</f>
        <v>0</v>
      </c>
      <c r="E424">
        <f t="shared" si="42"/>
        <v>0</v>
      </c>
      <c r="F424">
        <f t="shared" si="38"/>
        <v>0</v>
      </c>
      <c r="G424" s="47">
        <f>'B. Member Information'!K441</f>
        <v>0</v>
      </c>
      <c r="H424" s="53">
        <f t="shared" si="43"/>
        <v>0</v>
      </c>
      <c r="I424" s="116">
        <f t="shared" si="39"/>
        <v>0</v>
      </c>
      <c r="J424" s="116">
        <f t="shared" si="40"/>
        <v>0</v>
      </c>
      <c r="K424" s="116">
        <f t="shared" si="41"/>
        <v>0</v>
      </c>
    </row>
    <row r="425" spans="2:11" x14ac:dyDescent="0.25">
      <c r="B425" s="45">
        <f>'B. Member Information'!J442</f>
        <v>0</v>
      </c>
      <c r="C425" s="45">
        <f>'B. Member Information'!I442</f>
        <v>0</v>
      </c>
      <c r="D425" s="58">
        <f>'B. Member Information'!G442</f>
        <v>0</v>
      </c>
      <c r="E425">
        <f t="shared" si="42"/>
        <v>0</v>
      </c>
      <c r="F425">
        <f t="shared" si="38"/>
        <v>0</v>
      </c>
      <c r="G425" s="47">
        <f>'B. Member Information'!K442</f>
        <v>0</v>
      </c>
      <c r="H425" s="53">
        <f t="shared" si="43"/>
        <v>0</v>
      </c>
      <c r="I425" s="116">
        <f t="shared" si="39"/>
        <v>0</v>
      </c>
      <c r="J425" s="116">
        <f t="shared" si="40"/>
        <v>0</v>
      </c>
      <c r="K425" s="116">
        <f t="shared" si="41"/>
        <v>0</v>
      </c>
    </row>
    <row r="426" spans="2:11" x14ac:dyDescent="0.25">
      <c r="B426" s="45">
        <f>'B. Member Information'!J443</f>
        <v>0</v>
      </c>
      <c r="C426" s="45">
        <f>'B. Member Information'!I443</f>
        <v>0</v>
      </c>
      <c r="D426" s="58">
        <f>'B. Member Information'!G443</f>
        <v>0</v>
      </c>
      <c r="E426">
        <f t="shared" si="42"/>
        <v>0</v>
      </c>
      <c r="F426">
        <f t="shared" si="38"/>
        <v>0</v>
      </c>
      <c r="G426" s="47">
        <f>'B. Member Information'!K443</f>
        <v>0</v>
      </c>
      <c r="H426" s="53">
        <f t="shared" si="43"/>
        <v>0</v>
      </c>
      <c r="I426" s="116">
        <f t="shared" si="39"/>
        <v>0</v>
      </c>
      <c r="J426" s="116">
        <f t="shared" si="40"/>
        <v>0</v>
      </c>
      <c r="K426" s="116">
        <f t="shared" si="41"/>
        <v>0</v>
      </c>
    </row>
    <row r="427" spans="2:11" x14ac:dyDescent="0.25">
      <c r="B427" s="45">
        <f>'B. Member Information'!J444</f>
        <v>0</v>
      </c>
      <c r="C427" s="45">
        <f>'B. Member Information'!I444</f>
        <v>0</v>
      </c>
      <c r="D427" s="58">
        <f>'B. Member Information'!G444</f>
        <v>0</v>
      </c>
      <c r="E427">
        <f t="shared" si="42"/>
        <v>0</v>
      </c>
      <c r="F427">
        <f t="shared" si="38"/>
        <v>0</v>
      </c>
      <c r="G427" s="47">
        <f>'B. Member Information'!K444</f>
        <v>0</v>
      </c>
      <c r="H427" s="53">
        <f t="shared" si="43"/>
        <v>0</v>
      </c>
      <c r="I427" s="116">
        <f t="shared" si="39"/>
        <v>0</v>
      </c>
      <c r="J427" s="116">
        <f t="shared" si="40"/>
        <v>0</v>
      </c>
      <c r="K427" s="116">
        <f t="shared" si="41"/>
        <v>0</v>
      </c>
    </row>
    <row r="428" spans="2:11" x14ac:dyDescent="0.25">
      <c r="B428" s="45">
        <f>'B. Member Information'!J445</f>
        <v>0</v>
      </c>
      <c r="C428" s="45">
        <f>'B. Member Information'!I445</f>
        <v>0</v>
      </c>
      <c r="D428" s="58">
        <f>'B. Member Information'!G445</f>
        <v>0</v>
      </c>
      <c r="E428">
        <f t="shared" si="42"/>
        <v>0</v>
      </c>
      <c r="F428">
        <f t="shared" si="38"/>
        <v>0</v>
      </c>
      <c r="G428" s="47">
        <f>'B. Member Information'!K445</f>
        <v>0</v>
      </c>
      <c r="H428" s="53">
        <f t="shared" si="43"/>
        <v>0</v>
      </c>
      <c r="I428" s="116">
        <f t="shared" si="39"/>
        <v>0</v>
      </c>
      <c r="J428" s="116">
        <f t="shared" si="40"/>
        <v>0</v>
      </c>
      <c r="K428" s="116">
        <f t="shared" si="41"/>
        <v>0</v>
      </c>
    </row>
    <row r="429" spans="2:11" x14ac:dyDescent="0.25">
      <c r="B429" s="45">
        <f>'B. Member Information'!J446</f>
        <v>0</v>
      </c>
      <c r="C429" s="45">
        <f>'B. Member Information'!I446</f>
        <v>0</v>
      </c>
      <c r="D429" s="58">
        <f>'B. Member Information'!G446</f>
        <v>0</v>
      </c>
      <c r="E429">
        <f t="shared" si="42"/>
        <v>0</v>
      </c>
      <c r="F429">
        <f t="shared" si="38"/>
        <v>0</v>
      </c>
      <c r="G429" s="47">
        <f>'B. Member Information'!K446</f>
        <v>0</v>
      </c>
      <c r="H429" s="53">
        <f t="shared" si="43"/>
        <v>0</v>
      </c>
      <c r="I429" s="116">
        <f t="shared" si="39"/>
        <v>0</v>
      </c>
      <c r="J429" s="116">
        <f t="shared" si="40"/>
        <v>0</v>
      </c>
      <c r="K429" s="116">
        <f t="shared" si="41"/>
        <v>0</v>
      </c>
    </row>
    <row r="430" spans="2:11" x14ac:dyDescent="0.25">
      <c r="B430" s="45">
        <f>'B. Member Information'!J447</f>
        <v>0</v>
      </c>
      <c r="C430" s="45">
        <f>'B. Member Information'!I447</f>
        <v>0</v>
      </c>
      <c r="D430" s="58">
        <f>'B. Member Information'!G447</f>
        <v>0</v>
      </c>
      <c r="E430">
        <f t="shared" si="42"/>
        <v>0</v>
      </c>
      <c r="F430">
        <f t="shared" si="38"/>
        <v>0</v>
      </c>
      <c r="G430" s="47">
        <f>'B. Member Information'!K447</f>
        <v>0</v>
      </c>
      <c r="H430" s="53">
        <f t="shared" si="43"/>
        <v>0</v>
      </c>
      <c r="I430" s="116">
        <f t="shared" si="39"/>
        <v>0</v>
      </c>
      <c r="J430" s="116">
        <f t="shared" si="40"/>
        <v>0</v>
      </c>
      <c r="K430" s="116">
        <f t="shared" si="41"/>
        <v>0</v>
      </c>
    </row>
    <row r="431" spans="2:11" x14ac:dyDescent="0.25">
      <c r="B431" s="45">
        <f>'B. Member Information'!J448</f>
        <v>0</v>
      </c>
      <c r="C431" s="45">
        <f>'B. Member Information'!I448</f>
        <v>0</v>
      </c>
      <c r="D431" s="58">
        <f>'B. Member Information'!G448</f>
        <v>0</v>
      </c>
      <c r="E431">
        <f t="shared" si="42"/>
        <v>0</v>
      </c>
      <c r="F431">
        <f t="shared" si="38"/>
        <v>0</v>
      </c>
      <c r="G431" s="47">
        <f>'B. Member Information'!K448</f>
        <v>0</v>
      </c>
      <c r="H431" s="53">
        <f t="shared" si="43"/>
        <v>0</v>
      </c>
      <c r="I431" s="116">
        <f t="shared" si="39"/>
        <v>0</v>
      </c>
      <c r="J431" s="116">
        <f t="shared" si="40"/>
        <v>0</v>
      </c>
      <c r="K431" s="116">
        <f t="shared" si="41"/>
        <v>0</v>
      </c>
    </row>
    <row r="432" spans="2:11" x14ac:dyDescent="0.25">
      <c r="B432" s="45">
        <f>'B. Member Information'!J449</f>
        <v>0</v>
      </c>
      <c r="C432" s="45">
        <f>'B. Member Information'!I449</f>
        <v>0</v>
      </c>
      <c r="D432" s="58">
        <f>'B. Member Information'!G449</f>
        <v>0</v>
      </c>
      <c r="E432">
        <f t="shared" si="42"/>
        <v>0</v>
      </c>
      <c r="F432">
        <f t="shared" si="38"/>
        <v>0</v>
      </c>
      <c r="G432" s="47">
        <f>'B. Member Information'!K449</f>
        <v>0</v>
      </c>
      <c r="H432" s="53">
        <f t="shared" si="43"/>
        <v>0</v>
      </c>
      <c r="I432" s="116">
        <f t="shared" si="39"/>
        <v>0</v>
      </c>
      <c r="J432" s="116">
        <f t="shared" si="40"/>
        <v>0</v>
      </c>
      <c r="K432" s="116">
        <f t="shared" si="41"/>
        <v>0</v>
      </c>
    </row>
    <row r="433" spans="2:11" x14ac:dyDescent="0.25">
      <c r="B433" s="45">
        <f>'B. Member Information'!J450</f>
        <v>0</v>
      </c>
      <c r="C433" s="45">
        <f>'B. Member Information'!I450</f>
        <v>0</v>
      </c>
      <c r="D433" s="58">
        <f>'B. Member Information'!G450</f>
        <v>0</v>
      </c>
      <c r="E433">
        <f t="shared" si="42"/>
        <v>0</v>
      </c>
      <c r="F433">
        <f t="shared" si="38"/>
        <v>0</v>
      </c>
      <c r="G433" s="47">
        <f>'B. Member Information'!K450</f>
        <v>0</v>
      </c>
      <c r="H433" s="53">
        <f t="shared" si="43"/>
        <v>0</v>
      </c>
      <c r="I433" s="116">
        <f t="shared" si="39"/>
        <v>0</v>
      </c>
      <c r="J433" s="116">
        <f t="shared" si="40"/>
        <v>0</v>
      </c>
      <c r="K433" s="116">
        <f t="shared" si="41"/>
        <v>0</v>
      </c>
    </row>
    <row r="434" spans="2:11" x14ac:dyDescent="0.25">
      <c r="B434" s="45">
        <f>'B. Member Information'!J451</f>
        <v>0</v>
      </c>
      <c r="C434" s="45">
        <f>'B. Member Information'!I451</f>
        <v>0</v>
      </c>
      <c r="D434" s="58">
        <f>'B. Member Information'!G451</f>
        <v>0</v>
      </c>
      <c r="E434">
        <f t="shared" si="42"/>
        <v>0</v>
      </c>
      <c r="F434">
        <f t="shared" si="38"/>
        <v>0</v>
      </c>
      <c r="G434" s="47">
        <f>'B. Member Information'!K451</f>
        <v>0</v>
      </c>
      <c r="H434" s="53">
        <f t="shared" si="43"/>
        <v>0</v>
      </c>
      <c r="I434" s="116">
        <f t="shared" si="39"/>
        <v>0</v>
      </c>
      <c r="J434" s="116">
        <f t="shared" si="40"/>
        <v>0</v>
      </c>
      <c r="K434" s="116">
        <f t="shared" si="41"/>
        <v>0</v>
      </c>
    </row>
    <row r="435" spans="2:11" x14ac:dyDescent="0.25">
      <c r="B435" s="45">
        <f>'B. Member Information'!J452</f>
        <v>0</v>
      </c>
      <c r="C435" s="45">
        <f>'B. Member Information'!I452</f>
        <v>0</v>
      </c>
      <c r="D435" s="58">
        <f>'B. Member Information'!G452</f>
        <v>0</v>
      </c>
      <c r="E435">
        <f t="shared" si="42"/>
        <v>0</v>
      </c>
      <c r="F435">
        <f t="shared" si="38"/>
        <v>0</v>
      </c>
      <c r="G435" s="47">
        <f>'B. Member Information'!K452</f>
        <v>0</v>
      </c>
      <c r="H435" s="53">
        <f t="shared" si="43"/>
        <v>0</v>
      </c>
      <c r="I435" s="116">
        <f t="shared" si="39"/>
        <v>0</v>
      </c>
      <c r="J435" s="116">
        <f t="shared" si="40"/>
        <v>0</v>
      </c>
      <c r="K435" s="116">
        <f t="shared" si="41"/>
        <v>0</v>
      </c>
    </row>
    <row r="436" spans="2:11" x14ac:dyDescent="0.25">
      <c r="B436" s="45">
        <f>'B. Member Information'!J453</f>
        <v>0</v>
      </c>
      <c r="C436" s="45">
        <f>'B. Member Information'!I453</f>
        <v>0</v>
      </c>
      <c r="D436" s="58">
        <f>'B. Member Information'!G453</f>
        <v>0</v>
      </c>
      <c r="E436">
        <f t="shared" si="42"/>
        <v>0</v>
      </c>
      <c r="F436">
        <f t="shared" si="38"/>
        <v>0</v>
      </c>
      <c r="G436" s="47">
        <f>'B. Member Information'!K453</f>
        <v>0</v>
      </c>
      <c r="H436" s="53">
        <f t="shared" si="43"/>
        <v>0</v>
      </c>
      <c r="I436" s="116">
        <f t="shared" si="39"/>
        <v>0</v>
      </c>
      <c r="J436" s="116">
        <f t="shared" si="40"/>
        <v>0</v>
      </c>
      <c r="K436" s="116">
        <f t="shared" si="41"/>
        <v>0</v>
      </c>
    </row>
    <row r="437" spans="2:11" x14ac:dyDescent="0.25">
      <c r="B437" s="45">
        <f>'B. Member Information'!J454</f>
        <v>0</v>
      </c>
      <c r="C437" s="45">
        <f>'B. Member Information'!I454</f>
        <v>0</v>
      </c>
      <c r="D437" s="58">
        <f>'B. Member Information'!G454</f>
        <v>0</v>
      </c>
      <c r="E437">
        <f t="shared" si="42"/>
        <v>0</v>
      </c>
      <c r="F437">
        <f t="shared" si="38"/>
        <v>0</v>
      </c>
      <c r="G437" s="47">
        <f>'B. Member Information'!K454</f>
        <v>0</v>
      </c>
      <c r="H437" s="53">
        <f t="shared" si="43"/>
        <v>0</v>
      </c>
      <c r="I437" s="116">
        <f t="shared" si="39"/>
        <v>0</v>
      </c>
      <c r="J437" s="116">
        <f t="shared" si="40"/>
        <v>0</v>
      </c>
      <c r="K437" s="116">
        <f t="shared" si="41"/>
        <v>0</v>
      </c>
    </row>
    <row r="438" spans="2:11" x14ac:dyDescent="0.25">
      <c r="B438" s="45">
        <f>'B. Member Information'!J455</f>
        <v>0</v>
      </c>
      <c r="C438" s="45">
        <f>'B. Member Information'!I455</f>
        <v>0</v>
      </c>
      <c r="D438" s="58">
        <f>'B. Member Information'!G455</f>
        <v>0</v>
      </c>
      <c r="E438">
        <f t="shared" si="42"/>
        <v>0</v>
      </c>
      <c r="F438">
        <f t="shared" si="38"/>
        <v>0</v>
      </c>
      <c r="G438" s="47">
        <f>'B. Member Information'!K455</f>
        <v>0</v>
      </c>
      <c r="H438" s="53">
        <f t="shared" si="43"/>
        <v>0</v>
      </c>
      <c r="I438" s="116">
        <f t="shared" si="39"/>
        <v>0</v>
      </c>
      <c r="J438" s="116">
        <f t="shared" si="40"/>
        <v>0</v>
      </c>
      <c r="K438" s="116">
        <f t="shared" si="41"/>
        <v>0</v>
      </c>
    </row>
    <row r="439" spans="2:11" x14ac:dyDescent="0.25">
      <c r="B439" s="45">
        <f>'B. Member Information'!J456</f>
        <v>0</v>
      </c>
      <c r="C439" s="45">
        <f>'B. Member Information'!I456</f>
        <v>0</v>
      </c>
      <c r="D439" s="58">
        <f>'B. Member Information'!G456</f>
        <v>0</v>
      </c>
      <c r="E439">
        <f t="shared" si="42"/>
        <v>0</v>
      </c>
      <c r="F439">
        <f t="shared" si="38"/>
        <v>0</v>
      </c>
      <c r="G439" s="47">
        <f>'B. Member Information'!K456</f>
        <v>0</v>
      </c>
      <c r="H439" s="53">
        <f t="shared" si="43"/>
        <v>0</v>
      </c>
      <c r="I439" s="116">
        <f t="shared" si="39"/>
        <v>0</v>
      </c>
      <c r="J439" s="116">
        <f t="shared" si="40"/>
        <v>0</v>
      </c>
      <c r="K439" s="116">
        <f t="shared" si="41"/>
        <v>0</v>
      </c>
    </row>
    <row r="440" spans="2:11" x14ac:dyDescent="0.25">
      <c r="B440" s="45">
        <f>'B. Member Information'!J457</f>
        <v>0</v>
      </c>
      <c r="C440" s="45">
        <f>'B. Member Information'!I457</f>
        <v>0</v>
      </c>
      <c r="D440" s="58">
        <f>'B. Member Information'!G457</f>
        <v>0</v>
      </c>
      <c r="E440">
        <f t="shared" si="42"/>
        <v>0</v>
      </c>
      <c r="F440">
        <f t="shared" si="38"/>
        <v>0</v>
      </c>
      <c r="G440" s="47">
        <f>'B. Member Information'!K457</f>
        <v>0</v>
      </c>
      <c r="H440" s="53">
        <f t="shared" si="43"/>
        <v>0</v>
      </c>
      <c r="I440" s="116">
        <f t="shared" si="39"/>
        <v>0</v>
      </c>
      <c r="J440" s="116">
        <f t="shared" si="40"/>
        <v>0</v>
      </c>
      <c r="K440" s="116">
        <f t="shared" si="41"/>
        <v>0</v>
      </c>
    </row>
    <row r="441" spans="2:11" x14ac:dyDescent="0.25">
      <c r="B441" s="45">
        <f>'B. Member Information'!J458</f>
        <v>0</v>
      </c>
      <c r="C441" s="45">
        <f>'B. Member Information'!I458</f>
        <v>0</v>
      </c>
      <c r="D441" s="58">
        <f>'B. Member Information'!G458</f>
        <v>0</v>
      </c>
      <c r="E441">
        <f t="shared" si="42"/>
        <v>0</v>
      </c>
      <c r="F441">
        <f t="shared" si="38"/>
        <v>0</v>
      </c>
      <c r="G441" s="47">
        <f>'B. Member Information'!K458</f>
        <v>0</v>
      </c>
      <c r="H441" s="53">
        <f t="shared" si="43"/>
        <v>0</v>
      </c>
      <c r="I441" s="116">
        <f t="shared" si="39"/>
        <v>0</v>
      </c>
      <c r="J441" s="116">
        <f t="shared" si="40"/>
        <v>0</v>
      </c>
      <c r="K441" s="116">
        <f t="shared" si="41"/>
        <v>0</v>
      </c>
    </row>
    <row r="442" spans="2:11" x14ac:dyDescent="0.25">
      <c r="B442" s="45">
        <f>'B. Member Information'!J459</f>
        <v>0</v>
      </c>
      <c r="C442" s="45">
        <f>'B. Member Information'!I459</f>
        <v>0</v>
      </c>
      <c r="D442" s="58">
        <f>'B. Member Information'!G459</f>
        <v>0</v>
      </c>
      <c r="E442">
        <f t="shared" si="42"/>
        <v>0</v>
      </c>
      <c r="F442">
        <f t="shared" si="38"/>
        <v>0</v>
      </c>
      <c r="G442" s="47">
        <f>'B. Member Information'!K459</f>
        <v>0</v>
      </c>
      <c r="H442" s="53">
        <f t="shared" si="43"/>
        <v>0</v>
      </c>
      <c r="I442" s="116">
        <f t="shared" si="39"/>
        <v>0</v>
      </c>
      <c r="J442" s="116">
        <f t="shared" si="40"/>
        <v>0</v>
      </c>
      <c r="K442" s="116">
        <f t="shared" si="41"/>
        <v>0</v>
      </c>
    </row>
    <row r="443" spans="2:11" x14ac:dyDescent="0.25">
      <c r="B443" s="45">
        <f>'B. Member Information'!J460</f>
        <v>0</v>
      </c>
      <c r="C443" s="45">
        <f>'B. Member Information'!I460</f>
        <v>0</v>
      </c>
      <c r="D443" s="58">
        <f>'B. Member Information'!G460</f>
        <v>0</v>
      </c>
      <c r="E443">
        <f t="shared" si="42"/>
        <v>0</v>
      </c>
      <c r="F443">
        <f t="shared" si="38"/>
        <v>0</v>
      </c>
      <c r="G443" s="47">
        <f>'B. Member Information'!K460</f>
        <v>0</v>
      </c>
      <c r="H443" s="53">
        <f t="shared" si="43"/>
        <v>0</v>
      </c>
      <c r="I443" s="116">
        <f t="shared" si="39"/>
        <v>0</v>
      </c>
      <c r="J443" s="116">
        <f t="shared" si="40"/>
        <v>0</v>
      </c>
      <c r="K443" s="116">
        <f t="shared" si="41"/>
        <v>0</v>
      </c>
    </row>
    <row r="444" spans="2:11" x14ac:dyDescent="0.25">
      <c r="B444" s="45">
        <f>'B. Member Information'!J461</f>
        <v>0</v>
      </c>
      <c r="C444" s="45">
        <f>'B. Member Information'!I461</f>
        <v>0</v>
      </c>
      <c r="D444" s="58">
        <f>'B. Member Information'!G461</f>
        <v>0</v>
      </c>
      <c r="E444">
        <f t="shared" si="42"/>
        <v>0</v>
      </c>
      <c r="F444">
        <f t="shared" si="38"/>
        <v>0</v>
      </c>
      <c r="G444" s="47">
        <f>'B. Member Information'!K461</f>
        <v>0</v>
      </c>
      <c r="H444" s="53">
        <f t="shared" si="43"/>
        <v>0</v>
      </c>
      <c r="I444" s="116">
        <f t="shared" si="39"/>
        <v>0</v>
      </c>
      <c r="J444" s="116">
        <f t="shared" si="40"/>
        <v>0</v>
      </c>
      <c r="K444" s="116">
        <f t="shared" si="41"/>
        <v>0</v>
      </c>
    </row>
    <row r="445" spans="2:11" x14ac:dyDescent="0.25">
      <c r="B445" s="45">
        <f>'B. Member Information'!J462</f>
        <v>0</v>
      </c>
      <c r="C445" s="45">
        <f>'B. Member Information'!I462</f>
        <v>0</v>
      </c>
      <c r="D445" s="58">
        <f>'B. Member Information'!G462</f>
        <v>0</v>
      </c>
      <c r="E445">
        <f t="shared" si="42"/>
        <v>0</v>
      </c>
      <c r="F445">
        <f t="shared" si="38"/>
        <v>0</v>
      </c>
      <c r="G445" s="47">
        <f>'B. Member Information'!K462</f>
        <v>0</v>
      </c>
      <c r="H445" s="53">
        <f t="shared" si="43"/>
        <v>0</v>
      </c>
      <c r="I445" s="116">
        <f t="shared" si="39"/>
        <v>0</v>
      </c>
      <c r="J445" s="116">
        <f t="shared" si="40"/>
        <v>0</v>
      </c>
      <c r="K445" s="116">
        <f t="shared" si="41"/>
        <v>0</v>
      </c>
    </row>
    <row r="446" spans="2:11" x14ac:dyDescent="0.25">
      <c r="B446" s="45">
        <f>'B. Member Information'!J463</f>
        <v>0</v>
      </c>
      <c r="C446" s="45">
        <f>'B. Member Information'!I463</f>
        <v>0</v>
      </c>
      <c r="D446" s="58">
        <f>'B. Member Information'!G463</f>
        <v>0</v>
      </c>
      <c r="E446">
        <f t="shared" si="42"/>
        <v>0</v>
      </c>
      <c r="F446">
        <f t="shared" si="38"/>
        <v>0</v>
      </c>
      <c r="G446" s="47">
        <f>'B. Member Information'!K463</f>
        <v>0</v>
      </c>
      <c r="H446" s="53">
        <f t="shared" si="43"/>
        <v>0</v>
      </c>
      <c r="I446" s="116">
        <f t="shared" si="39"/>
        <v>0</v>
      </c>
      <c r="J446" s="116">
        <f t="shared" si="40"/>
        <v>0</v>
      </c>
      <c r="K446" s="116">
        <f t="shared" si="41"/>
        <v>0</v>
      </c>
    </row>
    <row r="447" spans="2:11" x14ac:dyDescent="0.25">
      <c r="B447" s="45">
        <f>'B. Member Information'!J464</f>
        <v>0</v>
      </c>
      <c r="C447" s="45">
        <f>'B. Member Information'!I464</f>
        <v>0</v>
      </c>
      <c r="D447" s="58">
        <f>'B. Member Information'!G464</f>
        <v>0</v>
      </c>
      <c r="E447">
        <f t="shared" si="42"/>
        <v>0</v>
      </c>
      <c r="F447">
        <f t="shared" si="38"/>
        <v>0</v>
      </c>
      <c r="G447" s="47">
        <f>'B. Member Information'!K464</f>
        <v>0</v>
      </c>
      <c r="H447" s="53">
        <f t="shared" si="43"/>
        <v>0</v>
      </c>
      <c r="I447" s="116">
        <f t="shared" si="39"/>
        <v>0</v>
      </c>
      <c r="J447" s="116">
        <f t="shared" si="40"/>
        <v>0</v>
      </c>
      <c r="K447" s="116">
        <f t="shared" si="41"/>
        <v>0</v>
      </c>
    </row>
    <row r="448" spans="2:11" x14ac:dyDescent="0.25">
      <c r="B448" s="45">
        <f>'B. Member Information'!J465</f>
        <v>0</v>
      </c>
      <c r="C448" s="45">
        <f>'B. Member Information'!I465</f>
        <v>0</v>
      </c>
      <c r="D448" s="58">
        <f>'B. Member Information'!G465</f>
        <v>0</v>
      </c>
      <c r="E448">
        <f t="shared" si="42"/>
        <v>0</v>
      </c>
      <c r="F448">
        <f t="shared" si="38"/>
        <v>0</v>
      </c>
      <c r="G448" s="47">
        <f>'B. Member Information'!K465</f>
        <v>0</v>
      </c>
      <c r="H448" s="53">
        <f t="shared" si="43"/>
        <v>0</v>
      </c>
      <c r="I448" s="116">
        <f t="shared" si="39"/>
        <v>0</v>
      </c>
      <c r="J448" s="116">
        <f t="shared" si="40"/>
        <v>0</v>
      </c>
      <c r="K448" s="116">
        <f t="shared" si="41"/>
        <v>0</v>
      </c>
    </row>
    <row r="449" spans="2:11" x14ac:dyDescent="0.25">
      <c r="B449" s="45">
        <f>'B. Member Information'!J466</f>
        <v>0</v>
      </c>
      <c r="C449" s="45">
        <f>'B. Member Information'!I466</f>
        <v>0</v>
      </c>
      <c r="D449" s="58">
        <f>'B. Member Information'!G466</f>
        <v>0</v>
      </c>
      <c r="E449">
        <f t="shared" si="42"/>
        <v>0</v>
      </c>
      <c r="F449">
        <f t="shared" si="38"/>
        <v>0</v>
      </c>
      <c r="G449" s="47">
        <f>'B. Member Information'!K466</f>
        <v>0</v>
      </c>
      <c r="H449" s="53">
        <f t="shared" si="43"/>
        <v>0</v>
      </c>
      <c r="I449" s="116">
        <f t="shared" si="39"/>
        <v>0</v>
      </c>
      <c r="J449" s="116">
        <f t="shared" si="40"/>
        <v>0</v>
      </c>
      <c r="K449" s="116">
        <f t="shared" si="41"/>
        <v>0</v>
      </c>
    </row>
    <row r="450" spans="2:11" x14ac:dyDescent="0.25">
      <c r="B450" s="45">
        <f>'B. Member Information'!J467</f>
        <v>0</v>
      </c>
      <c r="C450" s="45">
        <f>'B. Member Information'!I467</f>
        <v>0</v>
      </c>
      <c r="D450" s="58">
        <f>'B. Member Information'!G467</f>
        <v>0</v>
      </c>
      <c r="E450">
        <f t="shared" si="42"/>
        <v>0</v>
      </c>
      <c r="F450">
        <f t="shared" si="38"/>
        <v>0</v>
      </c>
      <c r="G450" s="47">
        <f>'B. Member Information'!K467</f>
        <v>0</v>
      </c>
      <c r="H450" s="53">
        <f t="shared" si="43"/>
        <v>0</v>
      </c>
      <c r="I450" s="116">
        <f t="shared" si="39"/>
        <v>0</v>
      </c>
      <c r="J450" s="116">
        <f t="shared" si="40"/>
        <v>0</v>
      </c>
      <c r="K450" s="116">
        <f t="shared" si="41"/>
        <v>0</v>
      </c>
    </row>
    <row r="451" spans="2:11" x14ac:dyDescent="0.25">
      <c r="B451" s="45">
        <f>'B. Member Information'!J468</f>
        <v>0</v>
      </c>
      <c r="C451" s="45">
        <f>'B. Member Information'!I468</f>
        <v>0</v>
      </c>
      <c r="D451" s="58">
        <f>'B. Member Information'!G468</f>
        <v>0</v>
      </c>
      <c r="E451">
        <f t="shared" si="42"/>
        <v>0</v>
      </c>
      <c r="F451">
        <f t="shared" si="38"/>
        <v>0</v>
      </c>
      <c r="G451" s="47">
        <f>'B. Member Information'!K468</f>
        <v>0</v>
      </c>
      <c r="H451" s="53">
        <f t="shared" si="43"/>
        <v>0</v>
      </c>
      <c r="I451" s="116">
        <f t="shared" si="39"/>
        <v>0</v>
      </c>
      <c r="J451" s="116">
        <f t="shared" si="40"/>
        <v>0</v>
      </c>
      <c r="K451" s="116">
        <f t="shared" si="41"/>
        <v>0</v>
      </c>
    </row>
    <row r="452" spans="2:11" x14ac:dyDescent="0.25">
      <c r="B452" s="45">
        <f>'B. Member Information'!J469</f>
        <v>0</v>
      </c>
      <c r="C452" s="45">
        <f>'B. Member Information'!I469</f>
        <v>0</v>
      </c>
      <c r="D452" s="58">
        <f>'B. Member Information'!G469</f>
        <v>0</v>
      </c>
      <c r="E452">
        <f t="shared" si="42"/>
        <v>0</v>
      </c>
      <c r="F452">
        <f t="shared" si="38"/>
        <v>0</v>
      </c>
      <c r="G452" s="47">
        <f>'B. Member Information'!K469</f>
        <v>0</v>
      </c>
      <c r="H452" s="53">
        <f t="shared" si="43"/>
        <v>0</v>
      </c>
      <c r="I452" s="116">
        <f t="shared" si="39"/>
        <v>0</v>
      </c>
      <c r="J452" s="116">
        <f t="shared" si="40"/>
        <v>0</v>
      </c>
      <c r="K452" s="116">
        <f t="shared" si="41"/>
        <v>0</v>
      </c>
    </row>
    <row r="453" spans="2:11" x14ac:dyDescent="0.25">
      <c r="B453" s="45">
        <f>'B. Member Information'!J470</f>
        <v>0</v>
      </c>
      <c r="C453" s="45">
        <f>'B. Member Information'!I470</f>
        <v>0</v>
      </c>
      <c r="D453" s="58">
        <f>'B. Member Information'!G470</f>
        <v>0</v>
      </c>
      <c r="E453">
        <f t="shared" si="42"/>
        <v>0</v>
      </c>
      <c r="F453">
        <f t="shared" si="38"/>
        <v>0</v>
      </c>
      <c r="G453" s="47">
        <f>'B. Member Information'!K470</f>
        <v>0</v>
      </c>
      <c r="H453" s="53">
        <f t="shared" si="43"/>
        <v>0</v>
      </c>
      <c r="I453" s="116">
        <f t="shared" si="39"/>
        <v>0</v>
      </c>
      <c r="J453" s="116">
        <f t="shared" si="40"/>
        <v>0</v>
      </c>
      <c r="K453" s="116">
        <f t="shared" si="41"/>
        <v>0</v>
      </c>
    </row>
    <row r="454" spans="2:11" x14ac:dyDescent="0.25">
      <c r="B454" s="45">
        <f>'B. Member Information'!J471</f>
        <v>0</v>
      </c>
      <c r="C454" s="45">
        <f>'B. Member Information'!I471</f>
        <v>0</v>
      </c>
      <c r="D454" s="58">
        <f>'B. Member Information'!G471</f>
        <v>0</v>
      </c>
      <c r="E454">
        <f t="shared" si="42"/>
        <v>0</v>
      </c>
      <c r="F454">
        <f t="shared" ref="F454:F489" si="44">IFERROR(IF(C454="AHP",D454,0),0)</f>
        <v>0</v>
      </c>
      <c r="G454" s="47">
        <f>'B. Member Information'!K471</f>
        <v>0</v>
      </c>
      <c r="H454" s="53">
        <f t="shared" si="43"/>
        <v>0</v>
      </c>
      <c r="I454" s="116">
        <f t="shared" si="39"/>
        <v>0</v>
      </c>
      <c r="J454" s="116">
        <f t="shared" si="40"/>
        <v>0</v>
      </c>
      <c r="K454" s="116">
        <f t="shared" si="41"/>
        <v>0</v>
      </c>
    </row>
    <row r="455" spans="2:11" x14ac:dyDescent="0.25">
      <c r="B455" s="45">
        <f>'B. Member Information'!J472</f>
        <v>0</v>
      </c>
      <c r="C455" s="45">
        <f>'B. Member Information'!I472</f>
        <v>0</v>
      </c>
      <c r="D455" s="58">
        <f>'B. Member Information'!G472</f>
        <v>0</v>
      </c>
      <c r="E455">
        <f t="shared" si="42"/>
        <v>0</v>
      </c>
      <c r="F455">
        <f t="shared" si="44"/>
        <v>0</v>
      </c>
      <c r="G455" s="47">
        <f>'B. Member Information'!K472</f>
        <v>0</v>
      </c>
      <c r="H455" s="53">
        <f t="shared" si="43"/>
        <v>0</v>
      </c>
      <c r="I455" s="116">
        <f t="shared" ref="I455:I489" si="45">COUNTIF(B455,"Y")</f>
        <v>0</v>
      </c>
      <c r="J455" s="116">
        <f t="shared" ref="J455:J489" si="46">COUNTIF(C455,"AHP")</f>
        <v>0</v>
      </c>
      <c r="K455" s="116">
        <f t="shared" ref="K455:K489" si="47">I455-J455</f>
        <v>0</v>
      </c>
    </row>
    <row r="456" spans="2:11" x14ac:dyDescent="0.25">
      <c r="B456" s="45">
        <f>'B. Member Information'!J473</f>
        <v>0</v>
      </c>
      <c r="C456" s="45">
        <f>'B. Member Information'!I473</f>
        <v>0</v>
      </c>
      <c r="D456" s="58">
        <f>'B. Member Information'!G473</f>
        <v>0</v>
      </c>
      <c r="E456">
        <f t="shared" si="42"/>
        <v>0</v>
      </c>
      <c r="F456">
        <f t="shared" si="44"/>
        <v>0</v>
      </c>
      <c r="G456" s="47">
        <f>'B. Member Information'!K473</f>
        <v>0</v>
      </c>
      <c r="H456" s="53">
        <f t="shared" si="43"/>
        <v>0</v>
      </c>
      <c r="I456" s="116">
        <f t="shared" si="45"/>
        <v>0</v>
      </c>
      <c r="J456" s="116">
        <f t="shared" si="46"/>
        <v>0</v>
      </c>
      <c r="K456" s="116">
        <f t="shared" si="47"/>
        <v>0</v>
      </c>
    </row>
    <row r="457" spans="2:11" x14ac:dyDescent="0.25">
      <c r="B457" s="45">
        <f>'B. Member Information'!J474</f>
        <v>0</v>
      </c>
      <c r="C457" s="45">
        <f>'B. Member Information'!I474</f>
        <v>0</v>
      </c>
      <c r="D457" s="58">
        <f>'B. Member Information'!G474</f>
        <v>0</v>
      </c>
      <c r="E457">
        <f t="shared" si="42"/>
        <v>0</v>
      </c>
      <c r="F457">
        <f t="shared" si="44"/>
        <v>0</v>
      </c>
      <c r="G457" s="47">
        <f>'B. Member Information'!K474</f>
        <v>0</v>
      </c>
      <c r="H457" s="53">
        <f t="shared" si="43"/>
        <v>0</v>
      </c>
      <c r="I457" s="116">
        <f t="shared" si="45"/>
        <v>0</v>
      </c>
      <c r="J457" s="116">
        <f t="shared" si="46"/>
        <v>0</v>
      </c>
      <c r="K457" s="116">
        <f t="shared" si="47"/>
        <v>0</v>
      </c>
    </row>
    <row r="458" spans="2:11" x14ac:dyDescent="0.25">
      <c r="B458" s="45">
        <f>'B. Member Information'!J475</f>
        <v>0</v>
      </c>
      <c r="C458" s="45">
        <f>'B. Member Information'!I475</f>
        <v>0</v>
      </c>
      <c r="D458" s="58">
        <f>'B. Member Information'!G475</f>
        <v>0</v>
      </c>
      <c r="E458">
        <f t="shared" si="42"/>
        <v>0</v>
      </c>
      <c r="F458">
        <f t="shared" si="44"/>
        <v>0</v>
      </c>
      <c r="G458" s="47">
        <f>'B. Member Information'!K475</f>
        <v>0</v>
      </c>
      <c r="H458" s="53">
        <f t="shared" si="43"/>
        <v>0</v>
      </c>
      <c r="I458" s="116">
        <f t="shared" si="45"/>
        <v>0</v>
      </c>
      <c r="J458" s="116">
        <f t="shared" si="46"/>
        <v>0</v>
      </c>
      <c r="K458" s="116">
        <f t="shared" si="47"/>
        <v>0</v>
      </c>
    </row>
    <row r="459" spans="2:11" x14ac:dyDescent="0.25">
      <c r="B459" s="45">
        <f>'B. Member Information'!J476</f>
        <v>0</v>
      </c>
      <c r="C459" s="45">
        <f>'B. Member Information'!I476</f>
        <v>0</v>
      </c>
      <c r="D459" s="58">
        <f>'B. Member Information'!G476</f>
        <v>0</v>
      </c>
      <c r="E459">
        <f t="shared" si="42"/>
        <v>0</v>
      </c>
      <c r="F459">
        <f t="shared" si="44"/>
        <v>0</v>
      </c>
      <c r="G459" s="47">
        <f>'B. Member Information'!K476</f>
        <v>0</v>
      </c>
      <c r="H459" s="53">
        <f t="shared" si="43"/>
        <v>0</v>
      </c>
      <c r="I459" s="116">
        <f t="shared" si="45"/>
        <v>0</v>
      </c>
      <c r="J459" s="116">
        <f t="shared" si="46"/>
        <v>0</v>
      </c>
      <c r="K459" s="116">
        <f t="shared" si="47"/>
        <v>0</v>
      </c>
    </row>
    <row r="460" spans="2:11" x14ac:dyDescent="0.25">
      <c r="B460" s="45">
        <f>'B. Member Information'!J477</f>
        <v>0</v>
      </c>
      <c r="C460" s="45">
        <f>'B. Member Information'!I477</f>
        <v>0</v>
      </c>
      <c r="D460" s="58">
        <f>'B. Member Information'!G477</f>
        <v>0</v>
      </c>
      <c r="E460">
        <f t="shared" si="42"/>
        <v>0</v>
      </c>
      <c r="F460">
        <f t="shared" si="44"/>
        <v>0</v>
      </c>
      <c r="G460" s="47">
        <f>'B. Member Information'!K477</f>
        <v>0</v>
      </c>
      <c r="H460" s="53">
        <f t="shared" si="43"/>
        <v>0</v>
      </c>
      <c r="I460" s="116">
        <f t="shared" si="45"/>
        <v>0</v>
      </c>
      <c r="J460" s="116">
        <f t="shared" si="46"/>
        <v>0</v>
      </c>
      <c r="K460" s="116">
        <f t="shared" si="47"/>
        <v>0</v>
      </c>
    </row>
    <row r="461" spans="2:11" x14ac:dyDescent="0.25">
      <c r="B461" s="45">
        <f>'B. Member Information'!J478</f>
        <v>0</v>
      </c>
      <c r="C461" s="45">
        <f>'B. Member Information'!I478</f>
        <v>0</v>
      </c>
      <c r="D461" s="58">
        <f>'B. Member Information'!G478</f>
        <v>0</v>
      </c>
      <c r="E461">
        <f t="shared" si="42"/>
        <v>0</v>
      </c>
      <c r="F461">
        <f t="shared" si="44"/>
        <v>0</v>
      </c>
      <c r="G461" s="47">
        <f>'B. Member Information'!K478</f>
        <v>0</v>
      </c>
      <c r="H461" s="53">
        <f t="shared" si="43"/>
        <v>0</v>
      </c>
      <c r="I461" s="116">
        <f t="shared" si="45"/>
        <v>0</v>
      </c>
      <c r="J461" s="116">
        <f t="shared" si="46"/>
        <v>0</v>
      </c>
      <c r="K461" s="116">
        <f t="shared" si="47"/>
        <v>0</v>
      </c>
    </row>
    <row r="462" spans="2:11" x14ac:dyDescent="0.25">
      <c r="B462" s="45">
        <f>'B. Member Information'!J479</f>
        <v>0</v>
      </c>
      <c r="C462" s="45">
        <f>'B. Member Information'!I479</f>
        <v>0</v>
      </c>
      <c r="D462" s="58">
        <f>'B. Member Information'!G479</f>
        <v>0</v>
      </c>
      <c r="E462">
        <f t="shared" ref="E462:E489" si="48">IFERROR(IF(C462="y",D462,0),0)</f>
        <v>0</v>
      </c>
      <c r="F462">
        <f t="shared" si="44"/>
        <v>0</v>
      </c>
      <c r="G462" s="47">
        <f>'B. Member Information'!K479</f>
        <v>0</v>
      </c>
      <c r="H462" s="53">
        <f t="shared" ref="H462:H489" si="49">IF(B462="y",G462,0)</f>
        <v>0</v>
      </c>
      <c r="I462" s="116">
        <f t="shared" si="45"/>
        <v>0</v>
      </c>
      <c r="J462" s="116">
        <f t="shared" si="46"/>
        <v>0</v>
      </c>
      <c r="K462" s="116">
        <f t="shared" si="47"/>
        <v>0</v>
      </c>
    </row>
    <row r="463" spans="2:11" x14ac:dyDescent="0.25">
      <c r="B463" s="45">
        <f>'B. Member Information'!J480</f>
        <v>0</v>
      </c>
      <c r="C463" s="45">
        <f>'B. Member Information'!I480</f>
        <v>0</v>
      </c>
      <c r="D463" s="58">
        <f>'B. Member Information'!G480</f>
        <v>0</v>
      </c>
      <c r="E463">
        <f t="shared" si="48"/>
        <v>0</v>
      </c>
      <c r="F463">
        <f t="shared" si="44"/>
        <v>0</v>
      </c>
      <c r="G463" s="47">
        <f>'B. Member Information'!K480</f>
        <v>0</v>
      </c>
      <c r="H463" s="53">
        <f t="shared" si="49"/>
        <v>0</v>
      </c>
      <c r="I463" s="116">
        <f t="shared" si="45"/>
        <v>0</v>
      </c>
      <c r="J463" s="116">
        <f t="shared" si="46"/>
        <v>0</v>
      </c>
      <c r="K463" s="116">
        <f t="shared" si="47"/>
        <v>0</v>
      </c>
    </row>
    <row r="464" spans="2:11" x14ac:dyDescent="0.25">
      <c r="B464" s="45">
        <f>'B. Member Information'!J481</f>
        <v>0</v>
      </c>
      <c r="C464" s="45">
        <f>'B. Member Information'!I481</f>
        <v>0</v>
      </c>
      <c r="D464" s="58">
        <f>'B. Member Information'!G481</f>
        <v>0</v>
      </c>
      <c r="E464">
        <f t="shared" si="48"/>
        <v>0</v>
      </c>
      <c r="F464">
        <f t="shared" si="44"/>
        <v>0</v>
      </c>
      <c r="G464" s="47">
        <f>'B. Member Information'!K481</f>
        <v>0</v>
      </c>
      <c r="H464" s="53">
        <f t="shared" si="49"/>
        <v>0</v>
      </c>
      <c r="I464" s="116">
        <f t="shared" si="45"/>
        <v>0</v>
      </c>
      <c r="J464" s="116">
        <f t="shared" si="46"/>
        <v>0</v>
      </c>
      <c r="K464" s="116">
        <f t="shared" si="47"/>
        <v>0</v>
      </c>
    </row>
    <row r="465" spans="2:11" x14ac:dyDescent="0.25">
      <c r="B465" s="45">
        <f>'B. Member Information'!J482</f>
        <v>0</v>
      </c>
      <c r="C465" s="45">
        <f>'B. Member Information'!I482</f>
        <v>0</v>
      </c>
      <c r="D465" s="58">
        <f>'B. Member Information'!G482</f>
        <v>0</v>
      </c>
      <c r="E465">
        <f t="shared" si="48"/>
        <v>0</v>
      </c>
      <c r="F465">
        <f t="shared" si="44"/>
        <v>0</v>
      </c>
      <c r="G465" s="47">
        <f>'B. Member Information'!K482</f>
        <v>0</v>
      </c>
      <c r="H465" s="53">
        <f t="shared" si="49"/>
        <v>0</v>
      </c>
      <c r="I465" s="116">
        <f t="shared" si="45"/>
        <v>0</v>
      </c>
      <c r="J465" s="116">
        <f t="shared" si="46"/>
        <v>0</v>
      </c>
      <c r="K465" s="116">
        <f t="shared" si="47"/>
        <v>0</v>
      </c>
    </row>
    <row r="466" spans="2:11" x14ac:dyDescent="0.25">
      <c r="B466" s="45">
        <f>'B. Member Information'!J483</f>
        <v>0</v>
      </c>
      <c r="C466" s="45">
        <f>'B. Member Information'!I483</f>
        <v>0</v>
      </c>
      <c r="D466" s="58">
        <f>'B. Member Information'!G483</f>
        <v>0</v>
      </c>
      <c r="E466">
        <f t="shared" si="48"/>
        <v>0</v>
      </c>
      <c r="F466">
        <f t="shared" si="44"/>
        <v>0</v>
      </c>
      <c r="G466" s="47">
        <f>'B. Member Information'!K483</f>
        <v>0</v>
      </c>
      <c r="H466" s="53">
        <f t="shared" si="49"/>
        <v>0</v>
      </c>
      <c r="I466" s="116">
        <f t="shared" si="45"/>
        <v>0</v>
      </c>
      <c r="J466" s="116">
        <f t="shared" si="46"/>
        <v>0</v>
      </c>
      <c r="K466" s="116">
        <f t="shared" si="47"/>
        <v>0</v>
      </c>
    </row>
    <row r="467" spans="2:11" x14ac:dyDescent="0.25">
      <c r="B467" s="45">
        <f>'B. Member Information'!J484</f>
        <v>0</v>
      </c>
      <c r="C467" s="45">
        <f>'B. Member Information'!I484</f>
        <v>0</v>
      </c>
      <c r="D467" s="58">
        <f>'B. Member Information'!G484</f>
        <v>0</v>
      </c>
      <c r="E467">
        <f t="shared" si="48"/>
        <v>0</v>
      </c>
      <c r="F467">
        <f t="shared" si="44"/>
        <v>0</v>
      </c>
      <c r="G467" s="47">
        <f>'B. Member Information'!K484</f>
        <v>0</v>
      </c>
      <c r="H467" s="53">
        <f t="shared" si="49"/>
        <v>0</v>
      </c>
      <c r="I467" s="116">
        <f t="shared" si="45"/>
        <v>0</v>
      </c>
      <c r="J467" s="116">
        <f t="shared" si="46"/>
        <v>0</v>
      </c>
      <c r="K467" s="116">
        <f t="shared" si="47"/>
        <v>0</v>
      </c>
    </row>
    <row r="468" spans="2:11" x14ac:dyDescent="0.25">
      <c r="B468" s="45">
        <f>'B. Member Information'!J485</f>
        <v>0</v>
      </c>
      <c r="C468" s="45">
        <f>'B. Member Information'!I485</f>
        <v>0</v>
      </c>
      <c r="D468" s="58">
        <f>'B. Member Information'!G485</f>
        <v>0</v>
      </c>
      <c r="E468">
        <f t="shared" si="48"/>
        <v>0</v>
      </c>
      <c r="F468">
        <f t="shared" si="44"/>
        <v>0</v>
      </c>
      <c r="G468" s="47">
        <f>'B. Member Information'!K485</f>
        <v>0</v>
      </c>
      <c r="H468" s="53">
        <f t="shared" si="49"/>
        <v>0</v>
      </c>
      <c r="I468" s="116">
        <f t="shared" si="45"/>
        <v>0</v>
      </c>
      <c r="J468" s="116">
        <f t="shared" si="46"/>
        <v>0</v>
      </c>
      <c r="K468" s="116">
        <f t="shared" si="47"/>
        <v>0</v>
      </c>
    </row>
    <row r="469" spans="2:11" x14ac:dyDescent="0.25">
      <c r="B469" s="45">
        <f>'B. Member Information'!J486</f>
        <v>0</v>
      </c>
      <c r="C469" s="45">
        <f>'B. Member Information'!I486</f>
        <v>0</v>
      </c>
      <c r="D469" s="58">
        <f>'B. Member Information'!G486</f>
        <v>0</v>
      </c>
      <c r="E469">
        <f t="shared" si="48"/>
        <v>0</v>
      </c>
      <c r="F469">
        <f t="shared" si="44"/>
        <v>0</v>
      </c>
      <c r="G469" s="47">
        <f>'B. Member Information'!K486</f>
        <v>0</v>
      </c>
      <c r="H469" s="53">
        <f t="shared" si="49"/>
        <v>0</v>
      </c>
      <c r="I469" s="116">
        <f t="shared" si="45"/>
        <v>0</v>
      </c>
      <c r="J469" s="116">
        <f t="shared" si="46"/>
        <v>0</v>
      </c>
      <c r="K469" s="116">
        <f t="shared" si="47"/>
        <v>0</v>
      </c>
    </row>
    <row r="470" spans="2:11" x14ac:dyDescent="0.25">
      <c r="B470" s="45">
        <f>'B. Member Information'!J487</f>
        <v>0</v>
      </c>
      <c r="C470" s="45">
        <f>'B. Member Information'!I487</f>
        <v>0</v>
      </c>
      <c r="D470" s="58">
        <f>'B. Member Information'!G487</f>
        <v>0</v>
      </c>
      <c r="E470">
        <f t="shared" si="48"/>
        <v>0</v>
      </c>
      <c r="F470">
        <f t="shared" si="44"/>
        <v>0</v>
      </c>
      <c r="G470" s="47">
        <f>'B. Member Information'!K487</f>
        <v>0</v>
      </c>
      <c r="H470" s="53">
        <f t="shared" si="49"/>
        <v>0</v>
      </c>
      <c r="I470" s="116">
        <f t="shared" si="45"/>
        <v>0</v>
      </c>
      <c r="J470" s="116">
        <f t="shared" si="46"/>
        <v>0</v>
      </c>
      <c r="K470" s="116">
        <f t="shared" si="47"/>
        <v>0</v>
      </c>
    </row>
    <row r="471" spans="2:11" x14ac:dyDescent="0.25">
      <c r="B471" s="45">
        <f>'B. Member Information'!J488</f>
        <v>0</v>
      </c>
      <c r="C471" s="45">
        <f>'B. Member Information'!I488</f>
        <v>0</v>
      </c>
      <c r="D471" s="58">
        <f>'B. Member Information'!G488</f>
        <v>0</v>
      </c>
      <c r="E471">
        <f t="shared" si="48"/>
        <v>0</v>
      </c>
      <c r="F471">
        <f t="shared" si="44"/>
        <v>0</v>
      </c>
      <c r="G471" s="47">
        <f>'B. Member Information'!K488</f>
        <v>0</v>
      </c>
      <c r="H471" s="53">
        <f t="shared" si="49"/>
        <v>0</v>
      </c>
      <c r="I471" s="116">
        <f t="shared" si="45"/>
        <v>0</v>
      </c>
      <c r="J471" s="116">
        <f t="shared" si="46"/>
        <v>0</v>
      </c>
      <c r="K471" s="116">
        <f t="shared" si="47"/>
        <v>0</v>
      </c>
    </row>
    <row r="472" spans="2:11" x14ac:dyDescent="0.25">
      <c r="B472" s="45">
        <f>'B. Member Information'!J489</f>
        <v>0</v>
      </c>
      <c r="C472" s="45">
        <f>'B. Member Information'!I489</f>
        <v>0</v>
      </c>
      <c r="D472" s="58">
        <f>'B. Member Information'!G489</f>
        <v>0</v>
      </c>
      <c r="E472">
        <f t="shared" si="48"/>
        <v>0</v>
      </c>
      <c r="F472">
        <f t="shared" si="44"/>
        <v>0</v>
      </c>
      <c r="G472" s="47">
        <f>'B. Member Information'!K489</f>
        <v>0</v>
      </c>
      <c r="H472" s="53">
        <f t="shared" si="49"/>
        <v>0</v>
      </c>
      <c r="I472" s="116">
        <f t="shared" si="45"/>
        <v>0</v>
      </c>
      <c r="J472" s="116">
        <f t="shared" si="46"/>
        <v>0</v>
      </c>
      <c r="K472" s="116">
        <f t="shared" si="47"/>
        <v>0</v>
      </c>
    </row>
    <row r="473" spans="2:11" x14ac:dyDescent="0.25">
      <c r="B473" s="45">
        <f>'B. Member Information'!J490</f>
        <v>0</v>
      </c>
      <c r="C473" s="45">
        <f>'B. Member Information'!I490</f>
        <v>0</v>
      </c>
      <c r="D473" s="58">
        <f>'B. Member Information'!G490</f>
        <v>0</v>
      </c>
      <c r="E473">
        <f t="shared" si="48"/>
        <v>0</v>
      </c>
      <c r="F473">
        <f t="shared" si="44"/>
        <v>0</v>
      </c>
      <c r="G473" s="47">
        <f>'B. Member Information'!K490</f>
        <v>0</v>
      </c>
      <c r="H473" s="53">
        <f t="shared" si="49"/>
        <v>0</v>
      </c>
      <c r="I473" s="116">
        <f t="shared" si="45"/>
        <v>0</v>
      </c>
      <c r="J473" s="116">
        <f t="shared" si="46"/>
        <v>0</v>
      </c>
      <c r="K473" s="116">
        <f t="shared" si="47"/>
        <v>0</v>
      </c>
    </row>
    <row r="474" spans="2:11" x14ac:dyDescent="0.25">
      <c r="B474" s="45">
        <f>'B. Member Information'!J491</f>
        <v>0</v>
      </c>
      <c r="C474" s="45">
        <f>'B. Member Information'!I491</f>
        <v>0</v>
      </c>
      <c r="D474" s="58">
        <f>'B. Member Information'!G491</f>
        <v>0</v>
      </c>
      <c r="E474">
        <f t="shared" si="48"/>
        <v>0</v>
      </c>
      <c r="F474">
        <f t="shared" si="44"/>
        <v>0</v>
      </c>
      <c r="G474" s="47">
        <f>'B. Member Information'!K491</f>
        <v>0</v>
      </c>
      <c r="H474" s="53">
        <f t="shared" si="49"/>
        <v>0</v>
      </c>
      <c r="I474" s="116">
        <f t="shared" si="45"/>
        <v>0</v>
      </c>
      <c r="J474" s="116">
        <f t="shared" si="46"/>
        <v>0</v>
      </c>
      <c r="K474" s="116">
        <f t="shared" si="47"/>
        <v>0</v>
      </c>
    </row>
    <row r="475" spans="2:11" x14ac:dyDescent="0.25">
      <c r="B475" s="45">
        <f>'B. Member Information'!J492</f>
        <v>0</v>
      </c>
      <c r="C475" s="45">
        <f>'B. Member Information'!I492</f>
        <v>0</v>
      </c>
      <c r="D475" s="58">
        <f>'B. Member Information'!G492</f>
        <v>0</v>
      </c>
      <c r="E475">
        <f t="shared" si="48"/>
        <v>0</v>
      </c>
      <c r="F475">
        <f t="shared" si="44"/>
        <v>0</v>
      </c>
      <c r="G475" s="47">
        <f>'B. Member Information'!K492</f>
        <v>0</v>
      </c>
      <c r="H475" s="53">
        <f t="shared" si="49"/>
        <v>0</v>
      </c>
      <c r="I475" s="116">
        <f t="shared" si="45"/>
        <v>0</v>
      </c>
      <c r="J475" s="116">
        <f t="shared" si="46"/>
        <v>0</v>
      </c>
      <c r="K475" s="116">
        <f t="shared" si="47"/>
        <v>0</v>
      </c>
    </row>
    <row r="476" spans="2:11" x14ac:dyDescent="0.25">
      <c r="B476" s="45">
        <f>'B. Member Information'!J493</f>
        <v>0</v>
      </c>
      <c r="C476" s="45">
        <f>'B. Member Information'!I493</f>
        <v>0</v>
      </c>
      <c r="D476" s="58">
        <f>'B. Member Information'!G493</f>
        <v>0</v>
      </c>
      <c r="E476">
        <f t="shared" si="48"/>
        <v>0</v>
      </c>
      <c r="F476">
        <f t="shared" si="44"/>
        <v>0</v>
      </c>
      <c r="G476" s="47">
        <f>'B. Member Information'!K493</f>
        <v>0</v>
      </c>
      <c r="H476" s="53">
        <f t="shared" si="49"/>
        <v>0</v>
      </c>
      <c r="I476" s="116">
        <f t="shared" si="45"/>
        <v>0</v>
      </c>
      <c r="J476" s="116">
        <f t="shared" si="46"/>
        <v>0</v>
      </c>
      <c r="K476" s="116">
        <f t="shared" si="47"/>
        <v>0</v>
      </c>
    </row>
    <row r="477" spans="2:11" x14ac:dyDescent="0.25">
      <c r="B477" s="45">
        <f>'B. Member Information'!J494</f>
        <v>0</v>
      </c>
      <c r="C477" s="45">
        <f>'B. Member Information'!I494</f>
        <v>0</v>
      </c>
      <c r="D477" s="58">
        <f>'B. Member Information'!G494</f>
        <v>0</v>
      </c>
      <c r="E477">
        <f t="shared" si="48"/>
        <v>0</v>
      </c>
      <c r="F477">
        <f t="shared" si="44"/>
        <v>0</v>
      </c>
      <c r="G477" s="47">
        <f>'B. Member Information'!K494</f>
        <v>0</v>
      </c>
      <c r="H477" s="53">
        <f t="shared" si="49"/>
        <v>0</v>
      </c>
      <c r="I477" s="116">
        <f t="shared" si="45"/>
        <v>0</v>
      </c>
      <c r="J477" s="116">
        <f t="shared" si="46"/>
        <v>0</v>
      </c>
      <c r="K477" s="116">
        <f t="shared" si="47"/>
        <v>0</v>
      </c>
    </row>
    <row r="478" spans="2:11" x14ac:dyDescent="0.25">
      <c r="B478" s="45">
        <f>'B. Member Information'!J495</f>
        <v>0</v>
      </c>
      <c r="C478" s="45">
        <f>'B. Member Information'!I495</f>
        <v>0</v>
      </c>
      <c r="D478" s="58">
        <f>'B. Member Information'!G495</f>
        <v>0</v>
      </c>
      <c r="E478">
        <f t="shared" si="48"/>
        <v>0</v>
      </c>
      <c r="F478">
        <f t="shared" si="44"/>
        <v>0</v>
      </c>
      <c r="G478" s="47">
        <f>'B. Member Information'!K495</f>
        <v>0</v>
      </c>
      <c r="H478" s="53">
        <f t="shared" si="49"/>
        <v>0</v>
      </c>
      <c r="I478" s="116">
        <f t="shared" si="45"/>
        <v>0</v>
      </c>
      <c r="J478" s="116">
        <f t="shared" si="46"/>
        <v>0</v>
      </c>
      <c r="K478" s="116">
        <f t="shared" si="47"/>
        <v>0</v>
      </c>
    </row>
    <row r="479" spans="2:11" x14ac:dyDescent="0.25">
      <c r="B479" s="45">
        <f>'B. Member Information'!J496</f>
        <v>0</v>
      </c>
      <c r="C479" s="45">
        <f>'B. Member Information'!I496</f>
        <v>0</v>
      </c>
      <c r="D479" s="58">
        <f>'B. Member Information'!G496</f>
        <v>0</v>
      </c>
      <c r="E479">
        <f t="shared" si="48"/>
        <v>0</v>
      </c>
      <c r="F479">
        <f t="shared" si="44"/>
        <v>0</v>
      </c>
      <c r="G479" s="47">
        <f>'B. Member Information'!K496</f>
        <v>0</v>
      </c>
      <c r="H479" s="53">
        <f t="shared" si="49"/>
        <v>0</v>
      </c>
      <c r="I479" s="116">
        <f t="shared" si="45"/>
        <v>0</v>
      </c>
      <c r="J479" s="116">
        <f t="shared" si="46"/>
        <v>0</v>
      </c>
      <c r="K479" s="116">
        <f t="shared" si="47"/>
        <v>0</v>
      </c>
    </row>
    <row r="480" spans="2:11" x14ac:dyDescent="0.25">
      <c r="B480" s="45">
        <f>'B. Member Information'!J497</f>
        <v>0</v>
      </c>
      <c r="C480" s="45">
        <f>'B. Member Information'!I497</f>
        <v>0</v>
      </c>
      <c r="D480" s="58">
        <f>'B. Member Information'!G497</f>
        <v>0</v>
      </c>
      <c r="E480">
        <f t="shared" si="48"/>
        <v>0</v>
      </c>
      <c r="F480">
        <f t="shared" si="44"/>
        <v>0</v>
      </c>
      <c r="G480" s="47">
        <f>'B. Member Information'!K497</f>
        <v>0</v>
      </c>
      <c r="H480" s="53">
        <f t="shared" si="49"/>
        <v>0</v>
      </c>
      <c r="I480" s="116">
        <f t="shared" si="45"/>
        <v>0</v>
      </c>
      <c r="J480" s="116">
        <f t="shared" si="46"/>
        <v>0</v>
      </c>
      <c r="K480" s="116">
        <f t="shared" si="47"/>
        <v>0</v>
      </c>
    </row>
    <row r="481" spans="2:11" x14ac:dyDescent="0.25">
      <c r="B481" s="45">
        <f>'B. Member Information'!J498</f>
        <v>0</v>
      </c>
      <c r="C481" s="45">
        <f>'B. Member Information'!I498</f>
        <v>0</v>
      </c>
      <c r="D481" s="58">
        <f>'B. Member Information'!G498</f>
        <v>0</v>
      </c>
      <c r="E481">
        <f t="shared" si="48"/>
        <v>0</v>
      </c>
      <c r="F481">
        <f t="shared" si="44"/>
        <v>0</v>
      </c>
      <c r="G481" s="47">
        <f>'B. Member Information'!K498</f>
        <v>0</v>
      </c>
      <c r="H481" s="53">
        <f t="shared" si="49"/>
        <v>0</v>
      </c>
      <c r="I481" s="116">
        <f t="shared" si="45"/>
        <v>0</v>
      </c>
      <c r="J481" s="116">
        <f t="shared" si="46"/>
        <v>0</v>
      </c>
      <c r="K481" s="116">
        <f t="shared" si="47"/>
        <v>0</v>
      </c>
    </row>
    <row r="482" spans="2:11" x14ac:dyDescent="0.25">
      <c r="B482" s="45">
        <f>'B. Member Information'!J499</f>
        <v>0</v>
      </c>
      <c r="C482" s="45">
        <f>'B. Member Information'!I499</f>
        <v>0</v>
      </c>
      <c r="D482" s="58">
        <f>'B. Member Information'!G499</f>
        <v>0</v>
      </c>
      <c r="E482">
        <f t="shared" si="48"/>
        <v>0</v>
      </c>
      <c r="F482">
        <f t="shared" si="44"/>
        <v>0</v>
      </c>
      <c r="G482" s="47">
        <f>'B. Member Information'!K499</f>
        <v>0</v>
      </c>
      <c r="H482" s="53">
        <f t="shared" si="49"/>
        <v>0</v>
      </c>
      <c r="I482" s="116">
        <f t="shared" si="45"/>
        <v>0</v>
      </c>
      <c r="J482" s="116">
        <f t="shared" si="46"/>
        <v>0</v>
      </c>
      <c r="K482" s="116">
        <f t="shared" si="47"/>
        <v>0</v>
      </c>
    </row>
    <row r="483" spans="2:11" x14ac:dyDescent="0.25">
      <c r="B483" s="45">
        <f>'B. Member Information'!J500</f>
        <v>0</v>
      </c>
      <c r="C483" s="45">
        <f>'B. Member Information'!I500</f>
        <v>0</v>
      </c>
      <c r="D483" s="58">
        <f>'B. Member Information'!G500</f>
        <v>0</v>
      </c>
      <c r="E483">
        <f t="shared" si="48"/>
        <v>0</v>
      </c>
      <c r="F483">
        <f t="shared" si="44"/>
        <v>0</v>
      </c>
      <c r="G483" s="47">
        <f>'B. Member Information'!K500</f>
        <v>0</v>
      </c>
      <c r="H483" s="53">
        <f t="shared" si="49"/>
        <v>0</v>
      </c>
      <c r="I483" s="116">
        <f t="shared" si="45"/>
        <v>0</v>
      </c>
      <c r="J483" s="116">
        <f t="shared" si="46"/>
        <v>0</v>
      </c>
      <c r="K483" s="116">
        <f t="shared" si="47"/>
        <v>0</v>
      </c>
    </row>
    <row r="484" spans="2:11" x14ac:dyDescent="0.25">
      <c r="B484" s="45">
        <f>'B. Member Information'!J501</f>
        <v>0</v>
      </c>
      <c r="C484" s="45">
        <f>'B. Member Information'!I501</f>
        <v>0</v>
      </c>
      <c r="D484" s="58">
        <f>'B. Member Information'!G501</f>
        <v>0</v>
      </c>
      <c r="E484">
        <f t="shared" si="48"/>
        <v>0</v>
      </c>
      <c r="F484">
        <f t="shared" si="44"/>
        <v>0</v>
      </c>
      <c r="G484" s="47">
        <f>'B. Member Information'!K501</f>
        <v>0</v>
      </c>
      <c r="H484" s="53">
        <f t="shared" si="49"/>
        <v>0</v>
      </c>
      <c r="I484" s="116">
        <f t="shared" si="45"/>
        <v>0</v>
      </c>
      <c r="J484" s="116">
        <f t="shared" si="46"/>
        <v>0</v>
      </c>
      <c r="K484" s="116">
        <f t="shared" si="47"/>
        <v>0</v>
      </c>
    </row>
    <row r="485" spans="2:11" x14ac:dyDescent="0.25">
      <c r="B485" s="45">
        <f>'B. Member Information'!J502</f>
        <v>0</v>
      </c>
      <c r="C485" s="45">
        <f>'B. Member Information'!I502</f>
        <v>0</v>
      </c>
      <c r="D485" s="58">
        <f>'B. Member Information'!G502</f>
        <v>0</v>
      </c>
      <c r="E485">
        <f t="shared" si="48"/>
        <v>0</v>
      </c>
      <c r="F485">
        <f t="shared" si="44"/>
        <v>0</v>
      </c>
      <c r="G485" s="47">
        <f>'B. Member Information'!K502</f>
        <v>0</v>
      </c>
      <c r="H485" s="53">
        <f t="shared" si="49"/>
        <v>0</v>
      </c>
      <c r="I485" s="116">
        <f t="shared" si="45"/>
        <v>0</v>
      </c>
      <c r="J485" s="116">
        <f t="shared" si="46"/>
        <v>0</v>
      </c>
      <c r="K485" s="116">
        <f t="shared" si="47"/>
        <v>0</v>
      </c>
    </row>
    <row r="486" spans="2:11" x14ac:dyDescent="0.25">
      <c r="B486" s="45">
        <f>'B. Member Information'!J503</f>
        <v>0</v>
      </c>
      <c r="C486" s="45">
        <f>'B. Member Information'!I503</f>
        <v>0</v>
      </c>
      <c r="D486" s="58">
        <f>'B. Member Information'!G503</f>
        <v>0</v>
      </c>
      <c r="E486">
        <f t="shared" si="48"/>
        <v>0</v>
      </c>
      <c r="F486">
        <f t="shared" si="44"/>
        <v>0</v>
      </c>
      <c r="G486" s="47">
        <f>'B. Member Information'!K503</f>
        <v>0</v>
      </c>
      <c r="H486" s="53">
        <f t="shared" si="49"/>
        <v>0</v>
      </c>
      <c r="I486" s="116">
        <f t="shared" si="45"/>
        <v>0</v>
      </c>
      <c r="J486" s="116">
        <f t="shared" si="46"/>
        <v>0</v>
      </c>
      <c r="K486" s="116">
        <f t="shared" si="47"/>
        <v>0</v>
      </c>
    </row>
    <row r="487" spans="2:11" x14ac:dyDescent="0.25">
      <c r="B487" s="45">
        <f>'B. Member Information'!J504</f>
        <v>0</v>
      </c>
      <c r="C487" s="45">
        <f>'B. Member Information'!I504</f>
        <v>0</v>
      </c>
      <c r="D487" s="58">
        <f>'B. Member Information'!G504</f>
        <v>0</v>
      </c>
      <c r="E487">
        <f t="shared" si="48"/>
        <v>0</v>
      </c>
      <c r="F487">
        <f t="shared" si="44"/>
        <v>0</v>
      </c>
      <c r="G487" s="47">
        <f>'B. Member Information'!K504</f>
        <v>0</v>
      </c>
      <c r="H487" s="53">
        <f t="shared" si="49"/>
        <v>0</v>
      </c>
      <c r="I487" s="116">
        <f t="shared" si="45"/>
        <v>0</v>
      </c>
      <c r="J487" s="116">
        <f t="shared" si="46"/>
        <v>0</v>
      </c>
      <c r="K487" s="116">
        <f t="shared" si="47"/>
        <v>0</v>
      </c>
    </row>
    <row r="488" spans="2:11" x14ac:dyDescent="0.25">
      <c r="B488" s="45">
        <f>'B. Member Information'!J505</f>
        <v>0</v>
      </c>
      <c r="C488" s="45">
        <f>'B. Member Information'!I505</f>
        <v>0</v>
      </c>
      <c r="D488" s="58">
        <f>'B. Member Information'!G505</f>
        <v>0</v>
      </c>
      <c r="E488">
        <f t="shared" si="48"/>
        <v>0</v>
      </c>
      <c r="F488">
        <f t="shared" si="44"/>
        <v>0</v>
      </c>
      <c r="G488" s="47">
        <f>'B. Member Information'!K505</f>
        <v>0</v>
      </c>
      <c r="H488" s="53">
        <f t="shared" si="49"/>
        <v>0</v>
      </c>
      <c r="I488" s="116">
        <f t="shared" si="45"/>
        <v>0</v>
      </c>
      <c r="J488" s="116">
        <f t="shared" si="46"/>
        <v>0</v>
      </c>
      <c r="K488" s="116">
        <f t="shared" si="47"/>
        <v>0</v>
      </c>
    </row>
    <row r="489" spans="2:11" x14ac:dyDescent="0.25">
      <c r="B489" s="45">
        <f>'B. Member Information'!J506</f>
        <v>0</v>
      </c>
      <c r="C489" s="45">
        <f>'B. Member Information'!I506</f>
        <v>0</v>
      </c>
      <c r="D489" s="58">
        <f>'B. Member Information'!G506</f>
        <v>0</v>
      </c>
      <c r="E489">
        <f t="shared" si="48"/>
        <v>0</v>
      </c>
      <c r="F489">
        <f t="shared" si="44"/>
        <v>0</v>
      </c>
      <c r="G489" s="47">
        <f>'B. Member Information'!K506</f>
        <v>0</v>
      </c>
      <c r="H489" s="53">
        <f t="shared" si="49"/>
        <v>0</v>
      </c>
      <c r="I489" s="116">
        <f t="shared" si="45"/>
        <v>0</v>
      </c>
      <c r="J489" s="116">
        <f t="shared" si="46"/>
        <v>0</v>
      </c>
      <c r="K489" s="116">
        <f t="shared" si="47"/>
        <v>0</v>
      </c>
    </row>
    <row r="490" spans="2:11" x14ac:dyDescent="0.25">
      <c r="D490" s="58"/>
      <c r="H490" s="53"/>
      <c r="I490" s="53"/>
      <c r="J490" s="53"/>
      <c r="K490" s="53"/>
    </row>
    <row r="491" spans="2:11" x14ac:dyDescent="0.25">
      <c r="D491" s="58"/>
      <c r="H491" s="53"/>
      <c r="I491" s="53"/>
      <c r="J491" s="53"/>
      <c r="K491" s="53"/>
    </row>
    <row r="492" spans="2:11" x14ac:dyDescent="0.25">
      <c r="D492" s="58"/>
      <c r="H492" s="53"/>
      <c r="I492" s="53"/>
      <c r="J492" s="53"/>
      <c r="K492" s="53"/>
    </row>
  </sheetData>
  <sheetProtection algorithmName="SHA-512" hashValue="oaaARMvyG4DMHvZDAwzxCM+xTEsdq170TdeuN0xvh4mJE8f7J3cb+WCiqKdWXtSWyKslltRlT/T96VLcHIiWTg==" saltValue="4FEV8jWn4gEs34WhDDIBY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0"/>
  <sheetViews>
    <sheetView view="pageLayout" zoomScaleNormal="100" zoomScaleSheetLayoutView="80" workbookViewId="0">
      <selection activeCell="C33" sqref="C33"/>
    </sheetView>
  </sheetViews>
  <sheetFormatPr defaultColWidth="9.140625" defaultRowHeight="15" x14ac:dyDescent="0.25"/>
  <cols>
    <col min="1" max="1" width="3.140625" customWidth="1"/>
    <col min="2" max="2" width="20.85546875" style="3" customWidth="1"/>
    <col min="3" max="3" width="19.85546875" style="3" customWidth="1"/>
    <col min="4" max="4" width="20.7109375" customWidth="1"/>
    <col min="5" max="5" width="8.28515625" customWidth="1"/>
    <col min="6" max="6" width="17.28515625" customWidth="1"/>
  </cols>
  <sheetData>
    <row r="1" spans="1:6" ht="14.25" customHeight="1" x14ac:dyDescent="0.25">
      <c r="A1" s="200" t="s">
        <v>77</v>
      </c>
      <c r="B1" s="200"/>
      <c r="C1" s="200"/>
      <c r="D1" s="200"/>
      <c r="E1" s="200"/>
      <c r="F1" s="200"/>
    </row>
    <row r="2" spans="1:6" ht="4.5" customHeight="1" x14ac:dyDescent="0.25">
      <c r="A2" s="7"/>
      <c r="B2" s="8"/>
      <c r="C2" s="8"/>
      <c r="E2" t="s">
        <v>68</v>
      </c>
    </row>
    <row r="3" spans="1:6" ht="18" customHeight="1" x14ac:dyDescent="0.25">
      <c r="A3" s="199" t="s">
        <v>78</v>
      </c>
      <c r="B3" s="199"/>
      <c r="C3" s="199"/>
      <c r="D3" s="199"/>
      <c r="E3" s="199"/>
      <c r="F3" s="199"/>
    </row>
    <row r="4" spans="1:6" ht="18" customHeight="1" x14ac:dyDescent="0.25">
      <c r="A4" s="182"/>
      <c r="B4" s="182" t="s">
        <v>159</v>
      </c>
      <c r="C4" s="182"/>
      <c r="D4" s="182"/>
      <c r="E4" s="182"/>
      <c r="F4" s="182"/>
    </row>
    <row r="5" spans="1:6" ht="15" customHeight="1" x14ac:dyDescent="0.25">
      <c r="A5" s="182"/>
      <c r="B5" s="201" t="s">
        <v>113</v>
      </c>
      <c r="C5" s="201"/>
      <c r="D5" s="201"/>
      <c r="E5" s="201"/>
      <c r="F5" s="201"/>
    </row>
    <row r="6" spans="1:6" ht="16.5" customHeight="1" x14ac:dyDescent="0.25">
      <c r="A6" s="138"/>
      <c r="B6" s="201" t="s">
        <v>154</v>
      </c>
      <c r="C6" s="201"/>
      <c r="D6" s="201"/>
      <c r="E6" s="201"/>
      <c r="F6" s="201"/>
    </row>
    <row r="7" spans="1:6" ht="15" customHeight="1" x14ac:dyDescent="0.25">
      <c r="B7" s="146" t="s">
        <v>122</v>
      </c>
      <c r="C7" s="19"/>
      <c r="D7" s="19"/>
      <c r="E7" s="202"/>
      <c r="F7" s="202"/>
    </row>
    <row r="8" spans="1:6" ht="14.25" customHeight="1" x14ac:dyDescent="0.25">
      <c r="A8" s="199" t="s">
        <v>61</v>
      </c>
      <c r="B8" s="199"/>
      <c r="C8" s="199"/>
      <c r="D8" s="199"/>
      <c r="E8" s="199"/>
      <c r="F8" s="199"/>
    </row>
    <row r="9" spans="1:6" ht="13.5" customHeight="1" x14ac:dyDescent="0.25">
      <c r="A9" s="64"/>
      <c r="B9" s="64"/>
      <c r="C9" s="67" t="s">
        <v>48</v>
      </c>
      <c r="D9" s="67" t="s">
        <v>49</v>
      </c>
      <c r="E9" s="64"/>
      <c r="F9" s="64"/>
    </row>
    <row r="10" spans="1:6" x14ac:dyDescent="0.25">
      <c r="A10" s="17"/>
      <c r="B10" s="65" t="s">
        <v>6</v>
      </c>
      <c r="C10" s="68" t="s">
        <v>68</v>
      </c>
      <c r="D10" s="68" t="s">
        <v>68</v>
      </c>
      <c r="E10" s="65" t="s">
        <v>5</v>
      </c>
      <c r="F10" s="105" t="s">
        <v>68</v>
      </c>
    </row>
    <row r="11" spans="1:6" x14ac:dyDescent="0.25">
      <c r="A11" s="17"/>
      <c r="B11" s="65" t="s">
        <v>4</v>
      </c>
      <c r="C11" s="203" t="s">
        <v>68</v>
      </c>
      <c r="D11" s="203"/>
      <c r="E11" s="16" t="s">
        <v>14</v>
      </c>
      <c r="F11" s="106" t="s">
        <v>68</v>
      </c>
    </row>
    <row r="12" spans="1:6" ht="15" customHeight="1" x14ac:dyDescent="0.25">
      <c r="A12" s="199" t="s">
        <v>106</v>
      </c>
      <c r="B12" s="199"/>
      <c r="C12" s="199"/>
      <c r="D12" s="199"/>
      <c r="E12" s="199"/>
      <c r="F12" s="199"/>
    </row>
    <row r="13" spans="1:6" x14ac:dyDescent="0.25">
      <c r="A13" s="17"/>
      <c r="B13" s="76" t="s">
        <v>6</v>
      </c>
      <c r="C13" s="109" t="s">
        <v>68</v>
      </c>
      <c r="D13" s="109" t="s">
        <v>68</v>
      </c>
      <c r="E13" s="76" t="s">
        <v>5</v>
      </c>
      <c r="F13" s="105" t="s">
        <v>68</v>
      </c>
    </row>
    <row r="14" spans="1:6" x14ac:dyDescent="0.25">
      <c r="A14" s="17"/>
      <c r="B14" s="76" t="s">
        <v>4</v>
      </c>
      <c r="C14" s="203" t="s">
        <v>68</v>
      </c>
      <c r="D14" s="203"/>
      <c r="E14" s="16" t="s">
        <v>14</v>
      </c>
      <c r="F14" s="106" t="s">
        <v>68</v>
      </c>
    </row>
    <row r="15" spans="1:6" ht="12.75" customHeight="1" x14ac:dyDescent="0.25">
      <c r="A15" s="201" t="s">
        <v>103</v>
      </c>
      <c r="B15" s="201"/>
      <c r="C15" s="201"/>
      <c r="D15" s="9"/>
      <c r="E15" s="9"/>
      <c r="F15" s="9"/>
    </row>
    <row r="16" spans="1:6" ht="15.75" customHeight="1" x14ac:dyDescent="0.25">
      <c r="A16" s="15"/>
      <c r="B16" s="65" t="s">
        <v>114</v>
      </c>
      <c r="C16" s="193"/>
      <c r="D16" s="193"/>
      <c r="E16" s="65" t="s">
        <v>5</v>
      </c>
      <c r="F16" s="105" t="s">
        <v>68</v>
      </c>
    </row>
    <row r="17" spans="1:15" ht="15" customHeight="1" x14ac:dyDescent="0.25">
      <c r="A17" s="15"/>
      <c r="B17" s="65" t="s">
        <v>4</v>
      </c>
      <c r="C17" s="205"/>
      <c r="D17" s="205"/>
      <c r="E17" s="16" t="s">
        <v>14</v>
      </c>
      <c r="F17" s="106" t="s">
        <v>68</v>
      </c>
    </row>
    <row r="18" spans="1:15" ht="15" customHeight="1" x14ac:dyDescent="0.25">
      <c r="A18" s="15"/>
      <c r="B18" s="81" t="s">
        <v>54</v>
      </c>
      <c r="C18" s="193"/>
      <c r="D18" s="193"/>
      <c r="E18" s="76" t="s">
        <v>5</v>
      </c>
      <c r="F18" s="105" t="s">
        <v>68</v>
      </c>
    </row>
    <row r="19" spans="1:15" ht="13.5" customHeight="1" x14ac:dyDescent="0.25">
      <c r="A19" s="15"/>
      <c r="B19" s="76" t="s">
        <v>4</v>
      </c>
      <c r="C19" s="205"/>
      <c r="D19" s="205"/>
      <c r="E19" s="16" t="s">
        <v>14</v>
      </c>
      <c r="F19" s="106" t="s">
        <v>68</v>
      </c>
    </row>
    <row r="20" spans="1:15" ht="13.5" customHeight="1" x14ac:dyDescent="0.25">
      <c r="A20" s="190" t="s">
        <v>104</v>
      </c>
      <c r="B20" s="190"/>
      <c r="C20" s="190"/>
      <c r="D20" s="9"/>
      <c r="E20" s="65" t="s">
        <v>68</v>
      </c>
      <c r="F20" s="139" t="s">
        <v>68</v>
      </c>
    </row>
    <row r="21" spans="1:15" ht="15" customHeight="1" x14ac:dyDescent="0.25">
      <c r="A21" s="9"/>
      <c r="B21" s="65" t="s">
        <v>52</v>
      </c>
      <c r="C21" s="193"/>
      <c r="D21" s="206"/>
      <c r="E21" s="16" t="s">
        <v>5</v>
      </c>
      <c r="F21" s="105" t="s">
        <v>68</v>
      </c>
    </row>
    <row r="22" spans="1:15" ht="13.5" customHeight="1" x14ac:dyDescent="0.25">
      <c r="A22" s="15"/>
      <c r="B22" s="76" t="s">
        <v>4</v>
      </c>
      <c r="C22" s="205"/>
      <c r="D22" s="205"/>
      <c r="E22" s="16" t="s">
        <v>14</v>
      </c>
      <c r="F22" s="106" t="s">
        <v>68</v>
      </c>
    </row>
    <row r="23" spans="1:15" ht="15" customHeight="1" x14ac:dyDescent="0.25">
      <c r="A23" s="16"/>
      <c r="B23" s="65" t="s">
        <v>137</v>
      </c>
      <c r="C23" s="191"/>
      <c r="D23" s="191"/>
      <c r="E23" s="19" t="s">
        <v>47</v>
      </c>
      <c r="F23" s="46"/>
    </row>
    <row r="24" spans="1:15" ht="15" customHeight="1" x14ac:dyDescent="0.25">
      <c r="A24" s="16"/>
      <c r="B24" s="8"/>
      <c r="C24" s="66" t="s">
        <v>45</v>
      </c>
      <c r="D24" s="147" t="s">
        <v>79</v>
      </c>
      <c r="E24" s="19" t="s">
        <v>46</v>
      </c>
      <c r="F24" s="107" t="s">
        <v>68</v>
      </c>
    </row>
    <row r="25" spans="1:15" ht="15" customHeight="1" x14ac:dyDescent="0.25">
      <c r="A25" s="16"/>
      <c r="B25" s="76" t="s">
        <v>138</v>
      </c>
      <c r="C25" s="204"/>
      <c r="D25" s="204"/>
      <c r="E25" s="19" t="s">
        <v>47</v>
      </c>
      <c r="F25" s="46"/>
    </row>
    <row r="26" spans="1:15" s="6" customFormat="1" ht="15" customHeight="1" x14ac:dyDescent="0.25">
      <c r="A26" s="16"/>
      <c r="B26" s="16" t="s">
        <v>139</v>
      </c>
      <c r="C26" s="66" t="s">
        <v>45</v>
      </c>
      <c r="D26" s="147" t="s">
        <v>79</v>
      </c>
      <c r="E26" s="19" t="s">
        <v>46</v>
      </c>
      <c r="F26" s="107" t="s">
        <v>68</v>
      </c>
      <c r="G26"/>
      <c r="H26"/>
      <c r="I26"/>
      <c r="J26"/>
      <c r="K26"/>
      <c r="L26"/>
      <c r="M26"/>
      <c r="N26"/>
      <c r="O26"/>
    </row>
    <row r="27" spans="1:15" ht="17.25" customHeight="1" x14ac:dyDescent="0.25">
      <c r="A27" s="16"/>
      <c r="B27" s="16" t="s">
        <v>70</v>
      </c>
      <c r="C27" s="94"/>
      <c r="D27" s="119" t="s">
        <v>18</v>
      </c>
      <c r="E27" s="186"/>
      <c r="F27" s="186"/>
    </row>
    <row r="28" spans="1:15" ht="15.75" customHeight="1" x14ac:dyDescent="0.25">
      <c r="A28" s="16"/>
      <c r="B28" s="65" t="s">
        <v>7</v>
      </c>
      <c r="C28" s="68"/>
      <c r="D28" s="95" t="s">
        <v>8</v>
      </c>
      <c r="E28" s="191"/>
      <c r="F28" s="192"/>
    </row>
    <row r="29" spans="1:15" ht="15.75" customHeight="1" x14ac:dyDescent="0.25">
      <c r="A29" s="16"/>
      <c r="B29" s="76" t="s">
        <v>53</v>
      </c>
      <c r="C29" s="16"/>
      <c r="D29" s="193"/>
      <c r="E29" s="194"/>
      <c r="F29" s="194"/>
    </row>
    <row r="30" spans="1:15" ht="15.75" customHeight="1" x14ac:dyDescent="0.25">
      <c r="A30" s="16"/>
      <c r="B30" s="76" t="s">
        <v>155</v>
      </c>
      <c r="C30" s="148"/>
      <c r="D30" s="16"/>
      <c r="E30" s="177"/>
      <c r="F30" s="177"/>
    </row>
    <row r="31" spans="1:15" ht="18.75" customHeight="1" x14ac:dyDescent="0.25">
      <c r="A31" s="190" t="s">
        <v>105</v>
      </c>
      <c r="B31" s="190"/>
      <c r="C31" s="190"/>
      <c r="D31" s="190"/>
      <c r="E31" s="190"/>
      <c r="F31" s="190"/>
    </row>
    <row r="32" spans="1:15" ht="18.75" customHeight="1" x14ac:dyDescent="0.25">
      <c r="A32" s="189" t="s">
        <v>62</v>
      </c>
      <c r="B32" s="189"/>
      <c r="C32" s="189"/>
      <c r="D32" s="189"/>
      <c r="E32" s="69"/>
      <c r="F32" s="181"/>
    </row>
    <row r="33" spans="1:6" ht="15" customHeight="1" x14ac:dyDescent="0.25">
      <c r="C33" s="185" t="s">
        <v>167</v>
      </c>
      <c r="E33" s="69"/>
      <c r="F33" s="38"/>
    </row>
    <row r="34" spans="1:6" ht="27.4" customHeight="1" x14ac:dyDescent="0.25">
      <c r="A34" s="188" t="s">
        <v>80</v>
      </c>
      <c r="B34" s="188"/>
      <c r="C34" s="188"/>
      <c r="D34" s="188"/>
      <c r="E34" s="37" t="s">
        <v>68</v>
      </c>
      <c r="F34" s="38" t="s">
        <v>93</v>
      </c>
    </row>
    <row r="35" spans="1:6" ht="17.25" customHeight="1" x14ac:dyDescent="0.25">
      <c r="A35" s="187" t="s">
        <v>86</v>
      </c>
      <c r="B35" s="187"/>
      <c r="C35" s="187"/>
      <c r="D35" s="187"/>
      <c r="E35" s="37"/>
      <c r="F35" s="38" t="s">
        <v>20</v>
      </c>
    </row>
    <row r="36" spans="1:6" ht="18.75" customHeight="1" x14ac:dyDescent="0.25">
      <c r="A36" s="187" t="s">
        <v>91</v>
      </c>
      <c r="B36" s="187"/>
      <c r="C36" s="187"/>
      <c r="D36" s="187"/>
      <c r="E36" s="37"/>
      <c r="F36" s="38" t="s">
        <v>20</v>
      </c>
    </row>
    <row r="37" spans="1:6" ht="15" customHeight="1" x14ac:dyDescent="0.25">
      <c r="A37" s="187" t="s">
        <v>141</v>
      </c>
      <c r="B37" s="187"/>
      <c r="C37" s="187"/>
      <c r="D37" s="187"/>
      <c r="E37" s="37"/>
      <c r="F37" s="38" t="s">
        <v>20</v>
      </c>
    </row>
    <row r="38" spans="1:6" ht="12.75" customHeight="1" x14ac:dyDescent="0.25">
      <c r="A38" s="187" t="s">
        <v>63</v>
      </c>
      <c r="B38" s="187"/>
      <c r="C38" s="187"/>
      <c r="D38" s="187"/>
      <c r="E38" s="152"/>
      <c r="F38" s="38"/>
    </row>
    <row r="39" spans="1:6" x14ac:dyDescent="0.25">
      <c r="A39" s="92"/>
      <c r="B39" s="187" t="s">
        <v>89</v>
      </c>
      <c r="C39" s="197"/>
      <c r="D39" s="197"/>
      <c r="E39" s="108"/>
      <c r="F39" s="38"/>
    </row>
    <row r="40" spans="1:6" ht="25.5" customHeight="1" x14ac:dyDescent="0.25">
      <c r="A40" s="196" t="s">
        <v>92</v>
      </c>
      <c r="B40" s="196"/>
      <c r="C40" s="196"/>
      <c r="D40" s="196"/>
      <c r="E40" s="80"/>
      <c r="F40" s="178"/>
    </row>
    <row r="41" spans="1:6" ht="15.75" customHeight="1" x14ac:dyDescent="0.25">
      <c r="A41" s="149"/>
      <c r="B41" s="187" t="s">
        <v>140</v>
      </c>
      <c r="C41" s="187"/>
      <c r="D41" s="187"/>
      <c r="E41" s="172"/>
    </row>
    <row r="42" spans="1:6" x14ac:dyDescent="0.25">
      <c r="A42" s="93"/>
      <c r="B42" s="196" t="s">
        <v>90</v>
      </c>
      <c r="C42" s="198"/>
      <c r="D42" s="198"/>
      <c r="E42" s="70"/>
      <c r="F42" s="38"/>
    </row>
    <row r="43" spans="1:6" x14ac:dyDescent="0.25">
      <c r="B43" s="187" t="s">
        <v>142</v>
      </c>
      <c r="C43" s="187"/>
      <c r="D43" s="187"/>
      <c r="E43" s="70"/>
    </row>
    <row r="44" spans="1:6" x14ac:dyDescent="0.25">
      <c r="B44" s="187" t="s">
        <v>143</v>
      </c>
      <c r="C44" s="187"/>
      <c r="D44" s="187"/>
      <c r="E44" s="70"/>
    </row>
    <row r="45" spans="1:6" x14ac:dyDescent="0.25">
      <c r="A45" s="195" t="s">
        <v>160</v>
      </c>
      <c r="B45" s="195"/>
      <c r="C45" s="195"/>
      <c r="D45" s="195"/>
      <c r="E45" s="195"/>
      <c r="F45" s="195"/>
    </row>
    <row r="46" spans="1:6" x14ac:dyDescent="0.25">
      <c r="A46" s="15"/>
      <c r="B46" s="12"/>
      <c r="C46" s="14"/>
    </row>
    <row r="47" spans="1:6" x14ac:dyDescent="0.25">
      <c r="A47" s="15"/>
      <c r="B47" s="12"/>
      <c r="C47" s="13"/>
    </row>
    <row r="48" spans="1:6" x14ac:dyDescent="0.25">
      <c r="A48" s="9"/>
      <c r="B48" s="11"/>
      <c r="C48" s="11"/>
    </row>
    <row r="50" spans="1:3" x14ac:dyDescent="0.25">
      <c r="A50" s="10"/>
      <c r="B50" s="11"/>
      <c r="C50" s="11"/>
    </row>
    <row r="51" spans="1:3" x14ac:dyDescent="0.25">
      <c r="B51" s="4"/>
      <c r="C51" s="4"/>
    </row>
    <row r="52" spans="1:3" x14ac:dyDescent="0.25">
      <c r="B52" s="4"/>
      <c r="C52" s="4"/>
    </row>
    <row r="53" spans="1:3" x14ac:dyDescent="0.25">
      <c r="B53" s="4"/>
      <c r="C53" s="4"/>
    </row>
    <row r="54" spans="1:3" x14ac:dyDescent="0.25">
      <c r="B54" s="4"/>
      <c r="C54" s="4"/>
    </row>
    <row r="55" spans="1:3" x14ac:dyDescent="0.25">
      <c r="B55" s="4"/>
      <c r="C55" s="4"/>
    </row>
    <row r="56" spans="1:3" x14ac:dyDescent="0.25">
      <c r="B56" s="4"/>
      <c r="C56" s="4"/>
    </row>
    <row r="57" spans="1:3" x14ac:dyDescent="0.25">
      <c r="B57" s="4"/>
      <c r="C57" s="4"/>
    </row>
    <row r="58" spans="1:3" x14ac:dyDescent="0.25">
      <c r="B58" s="4"/>
      <c r="C58" s="4"/>
    </row>
    <row r="59" spans="1:3" x14ac:dyDescent="0.25">
      <c r="B59" s="4"/>
      <c r="C59" s="4"/>
    </row>
    <row r="60" spans="1:3" x14ac:dyDescent="0.25">
      <c r="B60" s="4"/>
      <c r="C60" s="4"/>
    </row>
    <row r="61" spans="1:3" x14ac:dyDescent="0.25">
      <c r="B61" s="4"/>
      <c r="C61" s="4"/>
    </row>
    <row r="62" spans="1:3" x14ac:dyDescent="0.25">
      <c r="B62" s="4"/>
      <c r="C62" s="4"/>
    </row>
    <row r="63" spans="1:3" x14ac:dyDescent="0.25">
      <c r="B63" s="4"/>
      <c r="C63" s="4"/>
    </row>
    <row r="64" spans="1:3" x14ac:dyDescent="0.25">
      <c r="B64" s="4"/>
      <c r="C64" s="4"/>
    </row>
    <row r="65" spans="2:3" x14ac:dyDescent="0.25">
      <c r="B65" s="4"/>
      <c r="C65" s="4"/>
    </row>
    <row r="66" spans="2:3" x14ac:dyDescent="0.25">
      <c r="B66" s="4"/>
      <c r="C66" s="4"/>
    </row>
    <row r="67" spans="2:3" x14ac:dyDescent="0.25">
      <c r="B67" s="4"/>
      <c r="C67" s="4"/>
    </row>
    <row r="68" spans="2:3" x14ac:dyDescent="0.25">
      <c r="B68" s="4"/>
      <c r="C68" s="4"/>
    </row>
    <row r="69" spans="2:3" x14ac:dyDescent="0.25">
      <c r="B69" s="4"/>
      <c r="C69" s="4"/>
    </row>
    <row r="70" spans="2:3" x14ac:dyDescent="0.25">
      <c r="B70" s="4"/>
      <c r="C70" s="4"/>
    </row>
  </sheetData>
  <mergeCells count="36">
    <mergeCell ref="C25:D25"/>
    <mergeCell ref="C11:D11"/>
    <mergeCell ref="C16:D16"/>
    <mergeCell ref="C17:D17"/>
    <mergeCell ref="C23:D23"/>
    <mergeCell ref="C18:D18"/>
    <mergeCell ref="C19:D19"/>
    <mergeCell ref="C22:D22"/>
    <mergeCell ref="C21:D21"/>
    <mergeCell ref="A3:F3"/>
    <mergeCell ref="A1:F1"/>
    <mergeCell ref="A15:C15"/>
    <mergeCell ref="A20:C20"/>
    <mergeCell ref="A8:F8"/>
    <mergeCell ref="E7:F7"/>
    <mergeCell ref="A12:F12"/>
    <mergeCell ref="C14:D14"/>
    <mergeCell ref="B6:F6"/>
    <mergeCell ref="B5:F5"/>
    <mergeCell ref="A45:F45"/>
    <mergeCell ref="A40:D40"/>
    <mergeCell ref="A38:D38"/>
    <mergeCell ref="A37:D37"/>
    <mergeCell ref="A36:D36"/>
    <mergeCell ref="B39:D39"/>
    <mergeCell ref="B42:D42"/>
    <mergeCell ref="B43:D43"/>
    <mergeCell ref="B41:D41"/>
    <mergeCell ref="B44:D44"/>
    <mergeCell ref="E27:F27"/>
    <mergeCell ref="A35:D35"/>
    <mergeCell ref="A34:D34"/>
    <mergeCell ref="A32:D32"/>
    <mergeCell ref="A31:F31"/>
    <mergeCell ref="E28:F28"/>
    <mergeCell ref="D29:F29"/>
  </mergeCells>
  <pageMargins left="0.7" right="0.7" top="1.2083333333333333" bottom="0.75" header="0.3" footer="0.3"/>
  <pageSetup orientation="portrait" r:id="rId1"/>
  <headerFooter>
    <oddHeader xml:space="preserve">&amp;C&amp;"Times New Roman,Regular"State of New Hampshire Department of Energy
 21 South Fruit Street, Suite 10
Concord, NH 03301
603-271-3670
</oddHead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70" r:id="rId4" name="Check Box 6">
              <controlPr defaultSize="0" autoFill="0" autoLine="0" autoPict="0">
                <anchor moveWithCells="1">
                  <from>
                    <xdr:col>0</xdr:col>
                    <xdr:colOff>19050</xdr:colOff>
                    <xdr:row>4</xdr:row>
                    <xdr:rowOff>152400</xdr:rowOff>
                  </from>
                  <to>
                    <xdr:col>1</xdr:col>
                    <xdr:colOff>47625</xdr:colOff>
                    <xdr:row>6</xdr:row>
                    <xdr:rowOff>38100</xdr:rowOff>
                  </to>
                </anchor>
              </controlPr>
            </control>
          </mc:Choice>
        </mc:AlternateContent>
        <mc:AlternateContent xmlns:mc="http://schemas.openxmlformats.org/markup-compatibility/2006">
          <mc:Choice Requires="x14">
            <control shapeId="11271" r:id="rId5" name="Check Box 7">
              <controlPr defaultSize="0" autoFill="0" autoLine="0" autoPict="0">
                <anchor moveWithCells="1">
                  <from>
                    <xdr:col>2</xdr:col>
                    <xdr:colOff>333375</xdr:colOff>
                    <xdr:row>4</xdr:row>
                    <xdr:rowOff>161925</xdr:rowOff>
                  </from>
                  <to>
                    <xdr:col>2</xdr:col>
                    <xdr:colOff>590550</xdr:colOff>
                    <xdr:row>6</xdr:row>
                    <xdr:rowOff>47625</xdr:rowOff>
                  </to>
                </anchor>
              </controlPr>
            </control>
          </mc:Choice>
        </mc:AlternateContent>
        <mc:AlternateContent xmlns:mc="http://schemas.openxmlformats.org/markup-compatibility/2006">
          <mc:Choice Requires="x14">
            <control shapeId="11272" r:id="rId6" name="Check Box 8">
              <controlPr defaultSize="0" autoFill="0" autoLine="0" autoPict="0">
                <anchor moveWithCells="1">
                  <from>
                    <xdr:col>3</xdr:col>
                    <xdr:colOff>142875</xdr:colOff>
                    <xdr:row>4</xdr:row>
                    <xdr:rowOff>161925</xdr:rowOff>
                  </from>
                  <to>
                    <xdr:col>3</xdr:col>
                    <xdr:colOff>400050</xdr:colOff>
                    <xdr:row>6</xdr:row>
                    <xdr:rowOff>47625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0</xdr:col>
                    <xdr:colOff>0</xdr:colOff>
                    <xdr:row>2</xdr:row>
                    <xdr:rowOff>171450</xdr:rowOff>
                  </from>
                  <to>
                    <xdr:col>1</xdr:col>
                    <xdr:colOff>28575</xdr:colOff>
                    <xdr:row>4</xdr:row>
                    <xdr:rowOff>0</xdr:rowOff>
                  </to>
                </anchor>
              </controlPr>
            </control>
          </mc:Choice>
        </mc:AlternateContent>
        <mc:AlternateContent xmlns:mc="http://schemas.openxmlformats.org/markup-compatibility/2006">
          <mc:Choice Requires="x14">
            <control shapeId="11274" r:id="rId8" name="Check Box 10">
              <controlPr defaultSize="0" autoFill="0" autoLine="0" autoPict="0">
                <anchor moveWithCells="1">
                  <from>
                    <xdr:col>0</xdr:col>
                    <xdr:colOff>0</xdr:colOff>
                    <xdr:row>3</xdr:row>
                    <xdr:rowOff>171450</xdr:rowOff>
                  </from>
                  <to>
                    <xdr:col>1</xdr:col>
                    <xdr:colOff>28575</xdr:colOff>
                    <xdr:row>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508"/>
  <sheetViews>
    <sheetView view="pageLayout" zoomScaleNormal="100" workbookViewId="0">
      <selection activeCell="L17" sqref="L17"/>
    </sheetView>
  </sheetViews>
  <sheetFormatPr defaultRowHeight="15" x14ac:dyDescent="0.25"/>
  <cols>
    <col min="1" max="1" width="3.85546875" style="35" customWidth="1"/>
    <col min="2" max="2" width="24.7109375" style="2" customWidth="1"/>
    <col min="3" max="3" width="31.7109375" customWidth="1"/>
    <col min="4" max="4" width="12" customWidth="1"/>
    <col min="5" max="5" width="12.140625" customWidth="1"/>
    <col min="6" max="6" width="12.7109375" customWidth="1"/>
    <col min="7" max="7" width="8" customWidth="1"/>
    <col min="8" max="8" width="8.5703125" customWidth="1"/>
    <col min="9" max="9" width="4.7109375" customWidth="1"/>
    <col min="10" max="10" width="5.140625" customWidth="1"/>
    <col min="11" max="11" width="8.5703125" customWidth="1"/>
    <col min="12" max="12" width="4.28515625" customWidth="1"/>
    <col min="13" max="13" width="34.5703125" customWidth="1"/>
    <col min="14" max="14" width="20.85546875" customWidth="1"/>
  </cols>
  <sheetData>
    <row r="1" spans="2:2" x14ac:dyDescent="0.25">
      <c r="B1" s="20"/>
    </row>
    <row r="2" spans="2:2" x14ac:dyDescent="0.25">
      <c r="B2" s="20"/>
    </row>
    <row r="3" spans="2:2" x14ac:dyDescent="0.25">
      <c r="B3" s="20"/>
    </row>
    <row r="4" spans="2:2" x14ac:dyDescent="0.25">
      <c r="B4" s="20"/>
    </row>
    <row r="5" spans="2:2" x14ac:dyDescent="0.25">
      <c r="B5" s="20"/>
    </row>
    <row r="6" spans="2:2" x14ac:dyDescent="0.25">
      <c r="B6" s="20"/>
    </row>
    <row r="7" spans="2:2" x14ac:dyDescent="0.25">
      <c r="B7" s="20"/>
    </row>
    <row r="8" spans="2:2" x14ac:dyDescent="0.25">
      <c r="B8" s="20"/>
    </row>
    <row r="9" spans="2:2" x14ac:dyDescent="0.25">
      <c r="B9" s="20"/>
    </row>
    <row r="10" spans="2:2" x14ac:dyDescent="0.25">
      <c r="B10" s="20"/>
    </row>
    <row r="11" spans="2:2" x14ac:dyDescent="0.25">
      <c r="B11" s="20"/>
    </row>
    <row r="12" spans="2:2" x14ac:dyDescent="0.25">
      <c r="B12" s="20"/>
    </row>
    <row r="13" spans="2:2" x14ac:dyDescent="0.25">
      <c r="B13" s="20"/>
    </row>
    <row r="14" spans="2:2" x14ac:dyDescent="0.25">
      <c r="B14" s="20"/>
    </row>
    <row r="15" spans="2:2" x14ac:dyDescent="0.25">
      <c r="B15" s="20"/>
    </row>
    <row r="16" spans="2:2" x14ac:dyDescent="0.25">
      <c r="B16" s="20"/>
    </row>
    <row r="17" spans="1:59" ht="42" customHeight="1" x14ac:dyDescent="0.25">
      <c r="B17" s="20"/>
    </row>
    <row r="18" spans="1:59" ht="19.899999999999999" customHeight="1" thickBot="1" x14ac:dyDescent="0.3">
      <c r="B18" s="20"/>
    </row>
    <row r="19" spans="1:59" ht="31.35" customHeight="1" thickBot="1" x14ac:dyDescent="0.3">
      <c r="A19" s="210" t="s">
        <v>124</v>
      </c>
      <c r="B19" s="211"/>
      <c r="C19" s="211"/>
      <c r="D19" s="211"/>
      <c r="E19" s="211"/>
      <c r="F19" s="211"/>
      <c r="G19" s="211"/>
      <c r="H19" s="212"/>
      <c r="I19" s="209" t="s">
        <v>123</v>
      </c>
      <c r="J19" s="209"/>
      <c r="K19" s="164" t="s">
        <v>125</v>
      </c>
      <c r="L19" s="210" t="s">
        <v>136</v>
      </c>
      <c r="M19" s="213"/>
      <c r="N19" s="214"/>
      <c r="O19" s="165"/>
      <c r="P19" s="165"/>
      <c r="Q19" s="165"/>
      <c r="R19" s="165"/>
      <c r="S19" s="165"/>
    </row>
    <row r="20" spans="1:59" s="104" customFormat="1" ht="74.25" customHeight="1" thickBot="1" x14ac:dyDescent="0.3">
      <c r="A20" s="96" t="s">
        <v>16</v>
      </c>
      <c r="B20" s="170" t="s">
        <v>67</v>
      </c>
      <c r="C20" s="97" t="s">
        <v>135</v>
      </c>
      <c r="D20" s="98" t="s">
        <v>3</v>
      </c>
      <c r="E20" s="99" t="s">
        <v>1</v>
      </c>
      <c r="F20" s="99" t="s">
        <v>2</v>
      </c>
      <c r="G20" s="99" t="s">
        <v>84</v>
      </c>
      <c r="H20" s="100" t="s">
        <v>85</v>
      </c>
      <c r="I20" s="101" t="s">
        <v>126</v>
      </c>
      <c r="J20" s="102" t="s">
        <v>15</v>
      </c>
      <c r="K20" s="74" t="s">
        <v>81</v>
      </c>
      <c r="L20" s="168" t="s">
        <v>16</v>
      </c>
      <c r="M20" s="167" t="s">
        <v>0</v>
      </c>
      <c r="N20" s="100" t="s">
        <v>3</v>
      </c>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row>
    <row r="21" spans="1:59" s="156" customFormat="1" ht="18" customHeight="1" thickBot="1" x14ac:dyDescent="0.25">
      <c r="A21" s="158" t="s">
        <v>134</v>
      </c>
      <c r="B21" s="173" t="str">
        <f>IF('A. Host Information'!C21=0,"",'A. Host Information'!C21)</f>
        <v/>
      </c>
      <c r="C21" s="174" t="str">
        <f>IF('A. Host Information'!C23=0,"",'A. Host Information'!C23)</f>
        <v/>
      </c>
      <c r="D21" s="175" t="str">
        <f>IF('A. Host Information'!F23=0,"",'A. Host Information'!F23)</f>
        <v/>
      </c>
      <c r="E21" s="159" t="str">
        <f>IF('A. Host Information'!C28=0,"",'A. Host Information'!C28)</f>
        <v/>
      </c>
      <c r="F21" s="159" t="str">
        <f>IF('A. Host Information'!E28=0,"",'A. Host Information'!E28)</f>
        <v/>
      </c>
      <c r="G21" s="160" t="str">
        <f>IF('A. Host Information'!E36=0,"",'A. Host Information'!E36)</f>
        <v/>
      </c>
      <c r="H21" s="161" t="str">
        <f>IF('A. Host Information'!E37=0,"",'A. Host Information'!E37)</f>
        <v/>
      </c>
      <c r="I21" s="169" t="str">
        <f>IF('A. Host Information'!E44="Y","AHP",IF('A. Host Information'!E41="Y","Y","N"))</f>
        <v>N</v>
      </c>
      <c r="J21" s="162" t="str">
        <f>IF('A. Host Information'!E43=0,"",'A. Host Information'!E43)</f>
        <v/>
      </c>
      <c r="K21" s="163">
        <f>'A. Host Information'!E40</f>
        <v>0</v>
      </c>
      <c r="L21" s="171" t="str">
        <f t="shared" ref="L21:L26" si="0">A21</f>
        <v>Host</v>
      </c>
      <c r="M21" s="166" t="str">
        <f>IF('A. Host Information'!C25=0,"",'A. Host Information'!C25)</f>
        <v/>
      </c>
      <c r="N21" s="166" t="str">
        <f>IF('A. Host Information'!F25=0,"",'A. Host Information'!F25)</f>
        <v/>
      </c>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row>
    <row r="22" spans="1:59" x14ac:dyDescent="0.25">
      <c r="A22" s="30">
        <v>1</v>
      </c>
      <c r="B22" s="157"/>
      <c r="C22" s="22"/>
      <c r="D22" s="22"/>
      <c r="E22" s="22"/>
      <c r="F22" s="22"/>
      <c r="G22" s="113"/>
      <c r="H22" s="23"/>
      <c r="I22" s="71"/>
      <c r="J22" s="24"/>
      <c r="K22" s="77"/>
      <c r="L22" s="30">
        <f t="shared" si="0"/>
        <v>1</v>
      </c>
      <c r="M22" s="33"/>
      <c r="N22" s="21"/>
    </row>
    <row r="23" spans="1:59" s="5" customFormat="1" x14ac:dyDescent="0.25">
      <c r="A23" s="26">
        <v>2</v>
      </c>
      <c r="B23" s="25"/>
      <c r="C23" s="25"/>
      <c r="D23" s="26"/>
      <c r="E23" s="26"/>
      <c r="F23" s="26"/>
      <c r="G23" s="114"/>
      <c r="H23" s="27"/>
      <c r="I23" s="72"/>
      <c r="J23" s="28"/>
      <c r="K23" s="78"/>
      <c r="L23" s="26">
        <f t="shared" si="0"/>
        <v>2</v>
      </c>
      <c r="M23" s="25"/>
      <c r="N23" s="25"/>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row>
    <row r="24" spans="1:59" x14ac:dyDescent="0.25">
      <c r="A24" s="30">
        <v>3</v>
      </c>
      <c r="B24" s="29"/>
      <c r="C24" s="29"/>
      <c r="D24" s="30"/>
      <c r="E24" s="30"/>
      <c r="F24" s="30"/>
      <c r="G24" s="115"/>
      <c r="H24" s="31"/>
      <c r="I24" s="73"/>
      <c r="J24" s="32"/>
      <c r="K24" s="79"/>
      <c r="L24" s="30">
        <f t="shared" si="0"/>
        <v>3</v>
      </c>
      <c r="M24" s="29"/>
      <c r="N24" s="29"/>
    </row>
    <row r="25" spans="1:59" s="5" customFormat="1" x14ac:dyDescent="0.25">
      <c r="A25" s="26">
        <v>4</v>
      </c>
      <c r="B25" s="25"/>
      <c r="C25" s="25"/>
      <c r="D25" s="26"/>
      <c r="E25" s="26"/>
      <c r="F25" s="26"/>
      <c r="G25" s="114"/>
      <c r="H25" s="27"/>
      <c r="I25" s="72"/>
      <c r="J25" s="28"/>
      <c r="K25" s="78"/>
      <c r="L25" s="26">
        <f t="shared" si="0"/>
        <v>4</v>
      </c>
      <c r="M25" s="25"/>
      <c r="N25" s="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row>
    <row r="26" spans="1:59" x14ac:dyDescent="0.25">
      <c r="A26" s="30">
        <v>5</v>
      </c>
      <c r="B26" s="29" t="s">
        <v>68</v>
      </c>
      <c r="C26" s="29" t="s">
        <v>68</v>
      </c>
      <c r="D26" s="30" t="s">
        <v>68</v>
      </c>
      <c r="E26" s="30" t="s">
        <v>68</v>
      </c>
      <c r="F26" s="30" t="s">
        <v>69</v>
      </c>
      <c r="G26" s="115" t="s">
        <v>68</v>
      </c>
      <c r="H26" s="31"/>
      <c r="I26" s="73" t="s">
        <v>68</v>
      </c>
      <c r="J26" s="32" t="s">
        <v>68</v>
      </c>
      <c r="K26" s="79" t="s">
        <v>68</v>
      </c>
      <c r="L26" s="30">
        <f t="shared" si="0"/>
        <v>5</v>
      </c>
      <c r="M26" s="29"/>
      <c r="N26" s="29"/>
    </row>
    <row r="27" spans="1:59" s="5" customFormat="1" x14ac:dyDescent="0.25">
      <c r="A27" s="26">
        <v>6</v>
      </c>
      <c r="B27" s="25" t="s">
        <v>68</v>
      </c>
      <c r="C27" s="25" t="s">
        <v>68</v>
      </c>
      <c r="D27" s="26" t="s">
        <v>68</v>
      </c>
      <c r="E27" s="26" t="s">
        <v>68</v>
      </c>
      <c r="F27" s="26"/>
      <c r="G27" s="114" t="s">
        <v>68</v>
      </c>
      <c r="H27" s="27"/>
      <c r="I27" s="72" t="s">
        <v>68</v>
      </c>
      <c r="J27" s="28" t="s">
        <v>68</v>
      </c>
      <c r="K27" s="78" t="s">
        <v>68</v>
      </c>
      <c r="L27" s="26">
        <f t="shared" ref="L27:L90" si="1">A27</f>
        <v>6</v>
      </c>
      <c r="M27" s="25"/>
      <c r="N27" s="25"/>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row>
    <row r="28" spans="1:59" x14ac:dyDescent="0.25">
      <c r="A28" s="30">
        <v>7</v>
      </c>
      <c r="B28" s="29" t="s">
        <v>68</v>
      </c>
      <c r="C28" s="29" t="s">
        <v>68</v>
      </c>
      <c r="D28" s="30"/>
      <c r="E28" s="30"/>
      <c r="F28" s="30"/>
      <c r="G28" s="115"/>
      <c r="H28" s="31"/>
      <c r="I28" s="73" t="s">
        <v>68</v>
      </c>
      <c r="J28" s="32"/>
      <c r="K28" s="79"/>
      <c r="L28" s="30">
        <f t="shared" si="1"/>
        <v>7</v>
      </c>
      <c r="M28" s="29"/>
      <c r="N28" s="29"/>
    </row>
    <row r="29" spans="1:59" s="5" customFormat="1" x14ac:dyDescent="0.25">
      <c r="A29" s="26">
        <v>8</v>
      </c>
      <c r="B29" s="25"/>
      <c r="C29" s="25" t="s">
        <v>68</v>
      </c>
      <c r="D29" s="26"/>
      <c r="E29" s="26"/>
      <c r="F29" s="26"/>
      <c r="G29" s="114"/>
      <c r="H29" s="27"/>
      <c r="I29" s="72"/>
      <c r="J29" s="28"/>
      <c r="K29" s="78"/>
      <c r="L29" s="26">
        <f t="shared" si="1"/>
        <v>8</v>
      </c>
      <c r="M29" s="25"/>
      <c r="N29" s="25"/>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row>
    <row r="30" spans="1:59" x14ac:dyDescent="0.25">
      <c r="A30" s="30">
        <v>9</v>
      </c>
      <c r="B30" s="29"/>
      <c r="C30" s="29"/>
      <c r="D30" s="30"/>
      <c r="E30" s="30"/>
      <c r="F30" s="30"/>
      <c r="G30" s="115"/>
      <c r="H30" s="31"/>
      <c r="I30" s="73"/>
      <c r="J30" s="32"/>
      <c r="K30" s="79"/>
      <c r="L30" s="30">
        <f t="shared" si="1"/>
        <v>9</v>
      </c>
      <c r="M30" s="29"/>
      <c r="N30" s="29"/>
    </row>
    <row r="31" spans="1:59" s="5" customFormat="1" x14ac:dyDescent="0.25">
      <c r="A31" s="26">
        <v>10</v>
      </c>
      <c r="B31" s="25"/>
      <c r="C31" s="25"/>
      <c r="D31" s="26"/>
      <c r="E31" s="26"/>
      <c r="F31" s="26"/>
      <c r="G31" s="114"/>
      <c r="H31" s="27"/>
      <c r="I31" s="72"/>
      <c r="J31" s="28"/>
      <c r="K31" s="78"/>
      <c r="L31" s="26">
        <f t="shared" si="1"/>
        <v>10</v>
      </c>
      <c r="M31" s="25"/>
      <c r="N31" s="25"/>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row>
    <row r="32" spans="1:59" x14ac:dyDescent="0.25">
      <c r="A32" s="30">
        <v>11</v>
      </c>
      <c r="B32" s="29"/>
      <c r="C32" s="29"/>
      <c r="D32" s="30"/>
      <c r="E32" s="30"/>
      <c r="F32" s="30"/>
      <c r="G32" s="115"/>
      <c r="H32" s="31"/>
      <c r="I32" s="73"/>
      <c r="J32" s="32"/>
      <c r="K32" s="79"/>
      <c r="L32" s="30">
        <f t="shared" si="1"/>
        <v>11</v>
      </c>
      <c r="M32" s="29"/>
      <c r="N32" s="29"/>
    </row>
    <row r="33" spans="1:59" s="5" customFormat="1" x14ac:dyDescent="0.25">
      <c r="A33" s="26">
        <v>12</v>
      </c>
      <c r="B33" s="25"/>
      <c r="C33" s="25"/>
      <c r="D33" s="26"/>
      <c r="E33" s="26"/>
      <c r="F33" s="26"/>
      <c r="G33" s="114"/>
      <c r="H33" s="27"/>
      <c r="I33" s="72"/>
      <c r="J33" s="28"/>
      <c r="K33" s="78"/>
      <c r="L33" s="26">
        <f t="shared" si="1"/>
        <v>12</v>
      </c>
      <c r="M33" s="25"/>
      <c r="N33" s="25"/>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row>
    <row r="34" spans="1:59" x14ac:dyDescent="0.25">
      <c r="A34" s="30">
        <v>13</v>
      </c>
      <c r="B34" s="29"/>
      <c r="C34" s="29"/>
      <c r="D34" s="30"/>
      <c r="E34" s="30"/>
      <c r="F34" s="30"/>
      <c r="G34" s="115"/>
      <c r="H34" s="31"/>
      <c r="I34" s="73"/>
      <c r="J34" s="32"/>
      <c r="K34" s="79"/>
      <c r="L34" s="30">
        <f t="shared" si="1"/>
        <v>13</v>
      </c>
      <c r="M34" s="29"/>
      <c r="N34" s="29"/>
    </row>
    <row r="35" spans="1:59" s="5" customFormat="1" x14ac:dyDescent="0.25">
      <c r="A35" s="26">
        <v>14</v>
      </c>
      <c r="B35" s="25"/>
      <c r="C35" s="25"/>
      <c r="D35" s="26"/>
      <c r="E35" s="26"/>
      <c r="F35" s="26"/>
      <c r="G35" s="114"/>
      <c r="H35" s="27"/>
      <c r="I35" s="72"/>
      <c r="J35" s="28"/>
      <c r="K35" s="78"/>
      <c r="L35" s="26">
        <f t="shared" si="1"/>
        <v>14</v>
      </c>
      <c r="M35" s="25"/>
      <c r="N35" s="2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row>
    <row r="36" spans="1:59" x14ac:dyDescent="0.25">
      <c r="A36" s="30">
        <v>15</v>
      </c>
      <c r="B36" s="29"/>
      <c r="C36" s="29"/>
      <c r="D36" s="30"/>
      <c r="E36" s="30"/>
      <c r="F36" s="30"/>
      <c r="G36" s="115"/>
      <c r="H36" s="31"/>
      <c r="I36" s="73"/>
      <c r="J36" s="32"/>
      <c r="K36" s="79"/>
      <c r="L36" s="30">
        <f t="shared" si="1"/>
        <v>15</v>
      </c>
      <c r="M36" s="29"/>
      <c r="N36" s="29"/>
    </row>
    <row r="37" spans="1:59" s="5" customFormat="1" x14ac:dyDescent="0.25">
      <c r="A37" s="26">
        <v>16</v>
      </c>
      <c r="B37" s="25"/>
      <c r="C37" s="25"/>
      <c r="D37" s="26"/>
      <c r="E37" s="26"/>
      <c r="F37" s="26"/>
      <c r="G37" s="114"/>
      <c r="H37" s="27"/>
      <c r="I37" s="72"/>
      <c r="J37" s="28"/>
      <c r="K37" s="78"/>
      <c r="L37" s="26">
        <f t="shared" si="1"/>
        <v>16</v>
      </c>
      <c r="M37" s="25"/>
      <c r="N37" s="25"/>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row>
    <row r="38" spans="1:59" x14ac:dyDescent="0.25">
      <c r="A38" s="30">
        <v>17</v>
      </c>
      <c r="B38" s="29"/>
      <c r="C38" s="29"/>
      <c r="D38" s="30"/>
      <c r="E38" s="30"/>
      <c r="F38" s="30"/>
      <c r="G38" s="115"/>
      <c r="H38" s="31"/>
      <c r="I38" s="73"/>
      <c r="J38" s="32"/>
      <c r="K38" s="79"/>
      <c r="L38" s="30">
        <f t="shared" si="1"/>
        <v>17</v>
      </c>
      <c r="M38" s="29"/>
      <c r="N38" s="29"/>
    </row>
    <row r="39" spans="1:59" s="5" customFormat="1" x14ac:dyDescent="0.25">
      <c r="A39" s="26">
        <v>18</v>
      </c>
      <c r="B39" s="25"/>
      <c r="C39" s="25"/>
      <c r="D39" s="26"/>
      <c r="E39" s="26"/>
      <c r="F39" s="26"/>
      <c r="G39" s="114"/>
      <c r="H39" s="27"/>
      <c r="I39" s="72"/>
      <c r="J39" s="28"/>
      <c r="K39" s="78"/>
      <c r="L39" s="26">
        <f t="shared" si="1"/>
        <v>18</v>
      </c>
      <c r="M39" s="25"/>
      <c r="N39" s="25"/>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row>
    <row r="40" spans="1:59" x14ac:dyDescent="0.25">
      <c r="A40" s="30">
        <v>19</v>
      </c>
      <c r="B40" s="29"/>
      <c r="C40" s="29"/>
      <c r="D40" s="30"/>
      <c r="E40" s="30"/>
      <c r="F40" s="30"/>
      <c r="G40" s="115"/>
      <c r="H40" s="31"/>
      <c r="I40" s="73"/>
      <c r="J40" s="32"/>
      <c r="K40" s="79"/>
      <c r="L40" s="30">
        <f t="shared" si="1"/>
        <v>19</v>
      </c>
      <c r="M40" s="29"/>
      <c r="N40" s="29"/>
    </row>
    <row r="41" spans="1:59" s="5" customFormat="1" x14ac:dyDescent="0.25">
      <c r="A41" s="26">
        <v>20</v>
      </c>
      <c r="B41" s="25"/>
      <c r="C41" s="25"/>
      <c r="D41" s="26"/>
      <c r="E41" s="26"/>
      <c r="F41" s="26"/>
      <c r="G41" s="114"/>
      <c r="H41" s="27"/>
      <c r="I41" s="72"/>
      <c r="J41" s="28"/>
      <c r="K41" s="78"/>
      <c r="L41" s="26">
        <f t="shared" si="1"/>
        <v>20</v>
      </c>
      <c r="M41" s="25"/>
      <c r="N41" s="25"/>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row>
    <row r="42" spans="1:59" x14ac:dyDescent="0.25">
      <c r="A42" s="30">
        <v>21</v>
      </c>
      <c r="B42" s="29"/>
      <c r="C42" s="29"/>
      <c r="D42" s="30"/>
      <c r="E42" s="30"/>
      <c r="F42" s="30"/>
      <c r="G42" s="115"/>
      <c r="H42" s="31"/>
      <c r="I42" s="73"/>
      <c r="J42" s="32"/>
      <c r="K42" s="79"/>
      <c r="L42" s="30">
        <f t="shared" si="1"/>
        <v>21</v>
      </c>
      <c r="M42" s="29"/>
      <c r="N42" s="29"/>
    </row>
    <row r="43" spans="1:59" s="5" customFormat="1" x14ac:dyDescent="0.25">
      <c r="A43" s="26">
        <v>22</v>
      </c>
      <c r="B43" s="25"/>
      <c r="C43" s="25"/>
      <c r="D43" s="26"/>
      <c r="E43" s="26"/>
      <c r="F43" s="26"/>
      <c r="G43" s="114"/>
      <c r="H43" s="27"/>
      <c r="I43" s="72"/>
      <c r="J43" s="28"/>
      <c r="K43" s="78"/>
      <c r="L43" s="26">
        <f t="shared" si="1"/>
        <v>22</v>
      </c>
      <c r="M43" s="25"/>
      <c r="N43" s="25"/>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row>
    <row r="44" spans="1:59" x14ac:dyDescent="0.25">
      <c r="A44" s="30">
        <v>23</v>
      </c>
      <c r="B44" s="29"/>
      <c r="C44" s="29"/>
      <c r="D44" s="30"/>
      <c r="E44" s="30"/>
      <c r="F44" s="30"/>
      <c r="G44" s="115"/>
      <c r="H44" s="31"/>
      <c r="I44" s="73"/>
      <c r="J44" s="32"/>
      <c r="K44" s="79"/>
      <c r="L44" s="30">
        <f t="shared" si="1"/>
        <v>23</v>
      </c>
      <c r="M44" s="29"/>
      <c r="N44" s="29"/>
    </row>
    <row r="45" spans="1:59" s="5" customFormat="1" x14ac:dyDescent="0.25">
      <c r="A45" s="26">
        <v>24</v>
      </c>
      <c r="B45" s="25"/>
      <c r="C45" s="25"/>
      <c r="D45" s="26"/>
      <c r="E45" s="26"/>
      <c r="F45" s="26"/>
      <c r="G45" s="114"/>
      <c r="H45" s="27"/>
      <c r="I45" s="72"/>
      <c r="J45" s="28"/>
      <c r="K45" s="78"/>
      <c r="L45" s="26">
        <f t="shared" si="1"/>
        <v>24</v>
      </c>
      <c r="M45" s="25"/>
      <c r="N45" s="2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row>
    <row r="46" spans="1:59" x14ac:dyDescent="0.25">
      <c r="A46" s="30">
        <v>25</v>
      </c>
      <c r="B46" s="29"/>
      <c r="C46" s="29"/>
      <c r="D46" s="30"/>
      <c r="E46" s="30"/>
      <c r="F46" s="30"/>
      <c r="G46" s="115"/>
      <c r="H46" s="31"/>
      <c r="I46" s="73"/>
      <c r="J46" s="32"/>
      <c r="K46" s="79"/>
      <c r="L46" s="30">
        <f t="shared" si="1"/>
        <v>25</v>
      </c>
      <c r="M46" s="29"/>
      <c r="N46" s="29"/>
    </row>
    <row r="47" spans="1:59" s="5" customFormat="1" x14ac:dyDescent="0.25">
      <c r="A47" s="26">
        <v>26</v>
      </c>
      <c r="B47" s="25"/>
      <c r="C47" s="25"/>
      <c r="D47" s="26"/>
      <c r="E47" s="26"/>
      <c r="F47" s="26"/>
      <c r="G47" s="114"/>
      <c r="H47" s="27"/>
      <c r="I47" s="72"/>
      <c r="J47" s="28"/>
      <c r="K47" s="78"/>
      <c r="L47" s="26">
        <f t="shared" si="1"/>
        <v>26</v>
      </c>
      <c r="M47" s="25"/>
      <c r="N47" s="25"/>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row>
    <row r="48" spans="1:59" x14ac:dyDescent="0.25">
      <c r="A48" s="30">
        <v>27</v>
      </c>
      <c r="B48" s="29"/>
      <c r="C48" s="29"/>
      <c r="D48" s="30"/>
      <c r="E48" s="30"/>
      <c r="F48" s="30"/>
      <c r="G48" s="115"/>
      <c r="H48" s="31"/>
      <c r="I48" s="73"/>
      <c r="J48" s="32"/>
      <c r="K48" s="79"/>
      <c r="L48" s="30">
        <f t="shared" si="1"/>
        <v>27</v>
      </c>
      <c r="M48" s="29"/>
      <c r="N48" s="29"/>
    </row>
    <row r="49" spans="1:59" s="5" customFormat="1" x14ac:dyDescent="0.25">
      <c r="A49" s="26">
        <v>28</v>
      </c>
      <c r="B49" s="25"/>
      <c r="C49" s="25"/>
      <c r="D49" s="26"/>
      <c r="E49" s="26"/>
      <c r="F49" s="26"/>
      <c r="G49" s="114"/>
      <c r="H49" s="27"/>
      <c r="I49" s="72"/>
      <c r="J49" s="28"/>
      <c r="K49" s="78"/>
      <c r="L49" s="26">
        <f t="shared" si="1"/>
        <v>28</v>
      </c>
      <c r="M49" s="25"/>
      <c r="N49" s="25"/>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row>
    <row r="50" spans="1:59" x14ac:dyDescent="0.25">
      <c r="A50" s="30">
        <v>29</v>
      </c>
      <c r="B50" s="29"/>
      <c r="C50" s="29"/>
      <c r="D50" s="30"/>
      <c r="E50" s="30"/>
      <c r="F50" s="30"/>
      <c r="G50" s="115"/>
      <c r="H50" s="31"/>
      <c r="I50" s="73"/>
      <c r="J50" s="32"/>
      <c r="K50" s="79"/>
      <c r="L50" s="30">
        <f t="shared" si="1"/>
        <v>29</v>
      </c>
      <c r="M50" s="29"/>
      <c r="N50" s="29"/>
    </row>
    <row r="51" spans="1:59" s="5" customFormat="1" x14ac:dyDescent="0.25">
      <c r="A51" s="26">
        <v>30</v>
      </c>
      <c r="B51" s="25"/>
      <c r="C51" s="25"/>
      <c r="D51" s="26"/>
      <c r="E51" s="26"/>
      <c r="F51" s="26"/>
      <c r="G51" s="114"/>
      <c r="H51" s="27"/>
      <c r="I51" s="72"/>
      <c r="J51" s="28"/>
      <c r="K51" s="78"/>
      <c r="L51" s="26">
        <f t="shared" si="1"/>
        <v>30</v>
      </c>
      <c r="M51" s="25"/>
      <c r="N51" s="25"/>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row>
    <row r="52" spans="1:59" x14ac:dyDescent="0.25">
      <c r="A52" s="30">
        <v>31</v>
      </c>
      <c r="B52" s="29"/>
      <c r="C52" s="29"/>
      <c r="D52" s="30"/>
      <c r="E52" s="30"/>
      <c r="F52" s="30"/>
      <c r="G52" s="115"/>
      <c r="H52" s="31"/>
      <c r="I52" s="73"/>
      <c r="J52" s="32"/>
      <c r="K52" s="79"/>
      <c r="L52" s="30">
        <f t="shared" si="1"/>
        <v>31</v>
      </c>
      <c r="M52" s="29"/>
      <c r="N52" s="29"/>
    </row>
    <row r="53" spans="1:59" s="5" customFormat="1" x14ac:dyDescent="0.25">
      <c r="A53" s="26">
        <v>32</v>
      </c>
      <c r="B53" s="25"/>
      <c r="C53" s="25"/>
      <c r="D53" s="26"/>
      <c r="E53" s="26"/>
      <c r="F53" s="26"/>
      <c r="G53" s="114"/>
      <c r="H53" s="27"/>
      <c r="I53" s="72"/>
      <c r="J53" s="28"/>
      <c r="K53" s="78"/>
      <c r="L53" s="26">
        <f t="shared" si="1"/>
        <v>32</v>
      </c>
      <c r="M53" s="25"/>
      <c r="N53" s="25"/>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row>
    <row r="54" spans="1:59" x14ac:dyDescent="0.25">
      <c r="A54" s="30">
        <v>33</v>
      </c>
      <c r="B54" s="29"/>
      <c r="C54" s="29"/>
      <c r="D54" s="30"/>
      <c r="E54" s="30"/>
      <c r="F54" s="30"/>
      <c r="G54" s="115"/>
      <c r="H54" s="31"/>
      <c r="I54" s="73"/>
      <c r="J54" s="32"/>
      <c r="K54" s="79"/>
      <c r="L54" s="30">
        <f t="shared" si="1"/>
        <v>33</v>
      </c>
      <c r="M54" s="29"/>
      <c r="N54" s="29"/>
    </row>
    <row r="55" spans="1:59" s="5" customFormat="1" x14ac:dyDescent="0.25">
      <c r="A55" s="26">
        <v>34</v>
      </c>
      <c r="B55" s="25"/>
      <c r="C55" s="25"/>
      <c r="D55" s="26"/>
      <c r="E55" s="26"/>
      <c r="F55" s="26"/>
      <c r="G55" s="114"/>
      <c r="H55" s="27"/>
      <c r="I55" s="72"/>
      <c r="J55" s="28"/>
      <c r="K55" s="78"/>
      <c r="L55" s="26">
        <f t="shared" si="1"/>
        <v>34</v>
      </c>
      <c r="M55" s="25"/>
      <c r="N55" s="2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row>
    <row r="56" spans="1:59" x14ac:dyDescent="0.25">
      <c r="A56" s="30">
        <v>35</v>
      </c>
      <c r="B56" s="29"/>
      <c r="C56" s="29"/>
      <c r="D56" s="30"/>
      <c r="E56" s="30"/>
      <c r="F56" s="30"/>
      <c r="G56" s="115"/>
      <c r="H56" s="31"/>
      <c r="I56" s="73"/>
      <c r="J56" s="32"/>
      <c r="K56" s="79"/>
      <c r="L56" s="30">
        <f t="shared" si="1"/>
        <v>35</v>
      </c>
      <c r="M56" s="29"/>
      <c r="N56" s="29"/>
    </row>
    <row r="57" spans="1:59" s="5" customFormat="1" x14ac:dyDescent="0.25">
      <c r="A57" s="26">
        <v>36</v>
      </c>
      <c r="B57" s="25"/>
      <c r="C57" s="25"/>
      <c r="D57" s="26"/>
      <c r="E57" s="26"/>
      <c r="F57" s="26"/>
      <c r="G57" s="114"/>
      <c r="H57" s="27"/>
      <c r="I57" s="72"/>
      <c r="J57" s="28"/>
      <c r="K57" s="78"/>
      <c r="L57" s="26">
        <f t="shared" si="1"/>
        <v>36</v>
      </c>
      <c r="M57" s="25"/>
      <c r="N57" s="25"/>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row>
    <row r="58" spans="1:59" x14ac:dyDescent="0.25">
      <c r="A58" s="30">
        <v>37</v>
      </c>
      <c r="B58" s="29"/>
      <c r="C58" s="29"/>
      <c r="D58" s="30"/>
      <c r="E58" s="30"/>
      <c r="F58" s="30"/>
      <c r="G58" s="115"/>
      <c r="H58" s="31"/>
      <c r="I58" s="73"/>
      <c r="J58" s="32"/>
      <c r="K58" s="79"/>
      <c r="L58" s="30">
        <f t="shared" si="1"/>
        <v>37</v>
      </c>
      <c r="M58" s="29"/>
      <c r="N58" s="29"/>
    </row>
    <row r="59" spans="1:59" s="5" customFormat="1" x14ac:dyDescent="0.25">
      <c r="A59" s="26">
        <v>38</v>
      </c>
      <c r="B59" s="25"/>
      <c r="C59" s="25"/>
      <c r="D59" s="26"/>
      <c r="E59" s="26"/>
      <c r="F59" s="26"/>
      <c r="G59" s="114"/>
      <c r="H59" s="27"/>
      <c r="I59" s="72"/>
      <c r="J59" s="28"/>
      <c r="K59" s="78"/>
      <c r="L59" s="26">
        <f t="shared" si="1"/>
        <v>38</v>
      </c>
      <c r="M59" s="25"/>
      <c r="N59" s="25"/>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row>
    <row r="60" spans="1:59" x14ac:dyDescent="0.25">
      <c r="A60" s="30">
        <v>39</v>
      </c>
      <c r="B60" s="29"/>
      <c r="C60" s="29"/>
      <c r="D60" s="30"/>
      <c r="E60" s="30"/>
      <c r="F60" s="30"/>
      <c r="G60" s="115"/>
      <c r="H60" s="31"/>
      <c r="I60" s="73"/>
      <c r="J60" s="32"/>
      <c r="K60" s="79"/>
      <c r="L60" s="30">
        <f t="shared" si="1"/>
        <v>39</v>
      </c>
      <c r="M60" s="29"/>
      <c r="N60" s="29"/>
    </row>
    <row r="61" spans="1:59" x14ac:dyDescent="0.25">
      <c r="A61" s="26">
        <v>40</v>
      </c>
      <c r="B61" s="25"/>
      <c r="C61" s="25"/>
      <c r="D61" s="26"/>
      <c r="E61" s="26"/>
      <c r="F61" s="26"/>
      <c r="G61" s="114"/>
      <c r="H61" s="27"/>
      <c r="I61" s="72"/>
      <c r="J61" s="28"/>
      <c r="K61" s="78"/>
      <c r="L61" s="26">
        <f t="shared" si="1"/>
        <v>40</v>
      </c>
      <c r="M61" s="25"/>
      <c r="N61" s="25"/>
    </row>
    <row r="62" spans="1:59" x14ac:dyDescent="0.25">
      <c r="A62" s="30">
        <v>41</v>
      </c>
      <c r="B62" s="29"/>
      <c r="C62" s="29"/>
      <c r="D62" s="30"/>
      <c r="E62" s="30"/>
      <c r="F62" s="30"/>
      <c r="G62" s="115"/>
      <c r="H62" s="31"/>
      <c r="I62" s="73"/>
      <c r="J62" s="32"/>
      <c r="K62" s="79"/>
      <c r="L62" s="30">
        <f t="shared" si="1"/>
        <v>41</v>
      </c>
      <c r="M62" s="29"/>
      <c r="N62" s="29"/>
    </row>
    <row r="63" spans="1:59" x14ac:dyDescent="0.25">
      <c r="A63" s="26">
        <v>42</v>
      </c>
      <c r="B63" s="25"/>
      <c r="C63" s="25"/>
      <c r="D63" s="26"/>
      <c r="E63" s="26"/>
      <c r="F63" s="26"/>
      <c r="G63" s="114"/>
      <c r="H63" s="27"/>
      <c r="I63" s="72"/>
      <c r="J63" s="28"/>
      <c r="K63" s="78"/>
      <c r="L63" s="26">
        <f t="shared" si="1"/>
        <v>42</v>
      </c>
      <c r="M63" s="25"/>
      <c r="N63" s="25"/>
    </row>
    <row r="64" spans="1:59" x14ac:dyDescent="0.25">
      <c r="A64" s="30">
        <v>43</v>
      </c>
      <c r="B64" s="29"/>
      <c r="C64" s="29"/>
      <c r="D64" s="30"/>
      <c r="E64" s="30"/>
      <c r="F64" s="30"/>
      <c r="G64" s="115"/>
      <c r="H64" s="31"/>
      <c r="I64" s="73"/>
      <c r="J64" s="32"/>
      <c r="K64" s="79"/>
      <c r="L64" s="30">
        <f t="shared" si="1"/>
        <v>43</v>
      </c>
      <c r="M64" s="29"/>
      <c r="N64" s="29"/>
    </row>
    <row r="65" spans="1:14" x14ac:dyDescent="0.25">
      <c r="A65" s="26">
        <v>44</v>
      </c>
      <c r="B65" s="25"/>
      <c r="C65" s="25"/>
      <c r="D65" s="26"/>
      <c r="E65" s="26"/>
      <c r="F65" s="26"/>
      <c r="G65" s="114"/>
      <c r="H65" s="27"/>
      <c r="I65" s="72"/>
      <c r="J65" s="28"/>
      <c r="K65" s="78"/>
      <c r="L65" s="26">
        <f t="shared" si="1"/>
        <v>44</v>
      </c>
      <c r="M65" s="25"/>
      <c r="N65" s="25"/>
    </row>
    <row r="66" spans="1:14" x14ac:dyDescent="0.25">
      <c r="A66" s="30">
        <v>45</v>
      </c>
      <c r="B66" s="29"/>
      <c r="C66" s="29"/>
      <c r="D66" s="30"/>
      <c r="E66" s="30"/>
      <c r="F66" s="30"/>
      <c r="G66" s="115"/>
      <c r="H66" s="31"/>
      <c r="I66" s="73"/>
      <c r="J66" s="32"/>
      <c r="K66" s="79"/>
      <c r="L66" s="30">
        <f t="shared" si="1"/>
        <v>45</v>
      </c>
      <c r="M66" s="29"/>
      <c r="N66" s="29"/>
    </row>
    <row r="67" spans="1:14" x14ac:dyDescent="0.25">
      <c r="A67" s="26">
        <v>46</v>
      </c>
      <c r="B67" s="25"/>
      <c r="C67" s="25"/>
      <c r="D67" s="26"/>
      <c r="E67" s="26"/>
      <c r="F67" s="26"/>
      <c r="G67" s="114"/>
      <c r="H67" s="27"/>
      <c r="I67" s="72"/>
      <c r="J67" s="28"/>
      <c r="K67" s="78"/>
      <c r="L67" s="26">
        <f t="shared" si="1"/>
        <v>46</v>
      </c>
      <c r="M67" s="25"/>
      <c r="N67" s="25"/>
    </row>
    <row r="68" spans="1:14" x14ac:dyDescent="0.25">
      <c r="A68" s="30">
        <v>47</v>
      </c>
      <c r="B68" s="29"/>
      <c r="C68" s="29"/>
      <c r="D68" s="30"/>
      <c r="E68" s="30"/>
      <c r="F68" s="30"/>
      <c r="G68" s="115"/>
      <c r="H68" s="31"/>
      <c r="I68" s="73"/>
      <c r="J68" s="32"/>
      <c r="K68" s="79"/>
      <c r="L68" s="30">
        <f t="shared" si="1"/>
        <v>47</v>
      </c>
      <c r="M68" s="29"/>
      <c r="N68" s="29"/>
    </row>
    <row r="69" spans="1:14" x14ac:dyDescent="0.25">
      <c r="A69" s="26">
        <v>48</v>
      </c>
      <c r="B69" s="25"/>
      <c r="C69" s="25"/>
      <c r="D69" s="26"/>
      <c r="E69" s="26"/>
      <c r="F69" s="26"/>
      <c r="G69" s="114"/>
      <c r="H69" s="27"/>
      <c r="I69" s="72"/>
      <c r="J69" s="28"/>
      <c r="K69" s="78"/>
      <c r="L69" s="26">
        <f t="shared" si="1"/>
        <v>48</v>
      </c>
      <c r="M69" s="25"/>
      <c r="N69" s="25"/>
    </row>
    <row r="70" spans="1:14" x14ac:dyDescent="0.25">
      <c r="A70" s="30">
        <v>49</v>
      </c>
      <c r="B70" s="29"/>
      <c r="C70" s="29"/>
      <c r="D70" s="30"/>
      <c r="E70" s="30"/>
      <c r="F70" s="30"/>
      <c r="G70" s="115"/>
      <c r="H70" s="31"/>
      <c r="I70" s="73"/>
      <c r="J70" s="32"/>
      <c r="K70" s="79"/>
      <c r="L70" s="30">
        <f t="shared" si="1"/>
        <v>49</v>
      </c>
      <c r="M70" s="29"/>
      <c r="N70" s="29"/>
    </row>
    <row r="71" spans="1:14" x14ac:dyDescent="0.25">
      <c r="A71" s="26">
        <v>50</v>
      </c>
      <c r="B71" s="25"/>
      <c r="C71" s="25"/>
      <c r="D71" s="26"/>
      <c r="E71" s="26"/>
      <c r="F71" s="26"/>
      <c r="G71" s="114"/>
      <c r="H71" s="27"/>
      <c r="I71" s="72"/>
      <c r="J71" s="28"/>
      <c r="K71" s="78"/>
      <c r="L71" s="26">
        <f t="shared" si="1"/>
        <v>50</v>
      </c>
      <c r="M71" s="25"/>
      <c r="N71" s="25"/>
    </row>
    <row r="72" spans="1:14" x14ac:dyDescent="0.25">
      <c r="A72" s="30">
        <v>51</v>
      </c>
      <c r="B72" s="29"/>
      <c r="C72" s="29"/>
      <c r="D72" s="30"/>
      <c r="E72" s="30"/>
      <c r="F72" s="30"/>
      <c r="G72" s="115"/>
      <c r="H72" s="31"/>
      <c r="I72" s="73"/>
      <c r="J72" s="32"/>
      <c r="K72" s="79"/>
      <c r="L72" s="30">
        <f t="shared" si="1"/>
        <v>51</v>
      </c>
      <c r="M72" s="29"/>
      <c r="N72" s="29"/>
    </row>
    <row r="73" spans="1:14" x14ac:dyDescent="0.25">
      <c r="A73" s="26">
        <v>52</v>
      </c>
      <c r="B73" s="25"/>
      <c r="C73" s="25"/>
      <c r="D73" s="26"/>
      <c r="E73" s="26"/>
      <c r="F73" s="26"/>
      <c r="G73" s="114"/>
      <c r="H73" s="27"/>
      <c r="I73" s="72"/>
      <c r="J73" s="28"/>
      <c r="K73" s="78"/>
      <c r="L73" s="26">
        <f t="shared" si="1"/>
        <v>52</v>
      </c>
      <c r="M73" s="25"/>
      <c r="N73" s="25"/>
    </row>
    <row r="74" spans="1:14" x14ac:dyDescent="0.25">
      <c r="A74" s="30">
        <v>53</v>
      </c>
      <c r="B74" s="29"/>
      <c r="C74" s="29"/>
      <c r="D74" s="30"/>
      <c r="E74" s="30"/>
      <c r="F74" s="30"/>
      <c r="G74" s="115"/>
      <c r="H74" s="31"/>
      <c r="I74" s="73"/>
      <c r="J74" s="32"/>
      <c r="K74" s="79"/>
      <c r="L74" s="30">
        <f t="shared" si="1"/>
        <v>53</v>
      </c>
      <c r="M74" s="29"/>
      <c r="N74" s="29"/>
    </row>
    <row r="75" spans="1:14" x14ac:dyDescent="0.25">
      <c r="A75" s="26">
        <v>54</v>
      </c>
      <c r="B75" s="25"/>
      <c r="C75" s="25"/>
      <c r="D75" s="26"/>
      <c r="E75" s="26"/>
      <c r="F75" s="26"/>
      <c r="G75" s="114"/>
      <c r="H75" s="27"/>
      <c r="I75" s="72"/>
      <c r="J75" s="28"/>
      <c r="K75" s="78"/>
      <c r="L75" s="26">
        <f t="shared" si="1"/>
        <v>54</v>
      </c>
      <c r="M75" s="25"/>
      <c r="N75" s="25"/>
    </row>
    <row r="76" spans="1:14" x14ac:dyDescent="0.25">
      <c r="A76" s="30">
        <v>55</v>
      </c>
      <c r="B76" s="29"/>
      <c r="C76" s="29"/>
      <c r="D76" s="30"/>
      <c r="E76" s="30"/>
      <c r="F76" s="30"/>
      <c r="G76" s="115"/>
      <c r="H76" s="31"/>
      <c r="I76" s="73"/>
      <c r="J76" s="32"/>
      <c r="K76" s="79"/>
      <c r="L76" s="30">
        <f t="shared" si="1"/>
        <v>55</v>
      </c>
      <c r="M76" s="29"/>
      <c r="N76" s="29"/>
    </row>
    <row r="77" spans="1:14" x14ac:dyDescent="0.25">
      <c r="A77" s="26">
        <v>56</v>
      </c>
      <c r="B77" s="25"/>
      <c r="C77" s="25"/>
      <c r="D77" s="26"/>
      <c r="E77" s="26"/>
      <c r="F77" s="26"/>
      <c r="G77" s="114"/>
      <c r="H77" s="27"/>
      <c r="I77" s="72"/>
      <c r="J77" s="28"/>
      <c r="K77" s="78"/>
      <c r="L77" s="26">
        <f t="shared" si="1"/>
        <v>56</v>
      </c>
      <c r="M77" s="25"/>
      <c r="N77" s="25"/>
    </row>
    <row r="78" spans="1:14" x14ac:dyDescent="0.25">
      <c r="A78" s="30">
        <v>57</v>
      </c>
      <c r="B78" s="29"/>
      <c r="C78" s="29"/>
      <c r="D78" s="30"/>
      <c r="E78" s="30"/>
      <c r="F78" s="30"/>
      <c r="G78" s="115"/>
      <c r="H78" s="31"/>
      <c r="I78" s="73"/>
      <c r="J78" s="32"/>
      <c r="K78" s="79"/>
      <c r="L78" s="30">
        <f t="shared" si="1"/>
        <v>57</v>
      </c>
      <c r="M78" s="29"/>
      <c r="N78" s="29"/>
    </row>
    <row r="79" spans="1:14" x14ac:dyDescent="0.25">
      <c r="A79" s="26">
        <v>58</v>
      </c>
      <c r="B79" s="25"/>
      <c r="C79" s="25"/>
      <c r="D79" s="26"/>
      <c r="E79" s="26"/>
      <c r="F79" s="26"/>
      <c r="G79" s="114"/>
      <c r="H79" s="27"/>
      <c r="I79" s="72"/>
      <c r="J79" s="28"/>
      <c r="K79" s="78"/>
      <c r="L79" s="26">
        <f t="shared" si="1"/>
        <v>58</v>
      </c>
      <c r="M79" s="25"/>
      <c r="N79" s="25"/>
    </row>
    <row r="80" spans="1:14" x14ac:dyDescent="0.25">
      <c r="A80" s="30">
        <v>59</v>
      </c>
      <c r="B80" s="29"/>
      <c r="C80" s="29"/>
      <c r="D80" s="30"/>
      <c r="E80" s="30"/>
      <c r="F80" s="30"/>
      <c r="G80" s="115"/>
      <c r="H80" s="31"/>
      <c r="I80" s="73"/>
      <c r="J80" s="32"/>
      <c r="K80" s="79"/>
      <c r="L80" s="30">
        <f t="shared" si="1"/>
        <v>59</v>
      </c>
      <c r="M80" s="29"/>
      <c r="N80" s="29"/>
    </row>
    <row r="81" spans="1:14" x14ac:dyDescent="0.25">
      <c r="A81" s="26">
        <v>60</v>
      </c>
      <c r="B81" s="25"/>
      <c r="C81" s="25"/>
      <c r="D81" s="26"/>
      <c r="E81" s="26"/>
      <c r="F81" s="26"/>
      <c r="G81" s="114"/>
      <c r="H81" s="27"/>
      <c r="I81" s="72"/>
      <c r="J81" s="28"/>
      <c r="K81" s="78"/>
      <c r="L81" s="26">
        <f t="shared" si="1"/>
        <v>60</v>
      </c>
      <c r="M81" s="25"/>
      <c r="N81" s="25"/>
    </row>
    <row r="82" spans="1:14" x14ac:dyDescent="0.25">
      <c r="A82" s="30">
        <v>61</v>
      </c>
      <c r="B82" s="29"/>
      <c r="C82" s="29"/>
      <c r="D82" s="30"/>
      <c r="E82" s="30"/>
      <c r="F82" s="30"/>
      <c r="G82" s="115"/>
      <c r="H82" s="31"/>
      <c r="I82" s="73"/>
      <c r="J82" s="32"/>
      <c r="K82" s="79"/>
      <c r="L82" s="30">
        <f t="shared" si="1"/>
        <v>61</v>
      </c>
      <c r="M82" s="29"/>
      <c r="N82" s="29"/>
    </row>
    <row r="83" spans="1:14" x14ac:dyDescent="0.25">
      <c r="A83" s="26">
        <v>62</v>
      </c>
      <c r="B83" s="25"/>
      <c r="C83" s="25"/>
      <c r="D83" s="26"/>
      <c r="E83" s="26"/>
      <c r="F83" s="26"/>
      <c r="G83" s="114"/>
      <c r="H83" s="27"/>
      <c r="I83" s="72"/>
      <c r="J83" s="28"/>
      <c r="K83" s="78"/>
      <c r="L83" s="26">
        <f t="shared" si="1"/>
        <v>62</v>
      </c>
      <c r="M83" s="25"/>
      <c r="N83" s="25"/>
    </row>
    <row r="84" spans="1:14" x14ac:dyDescent="0.25">
      <c r="A84" s="30">
        <v>63</v>
      </c>
      <c r="B84" s="29"/>
      <c r="C84" s="29"/>
      <c r="D84" s="30"/>
      <c r="E84" s="30"/>
      <c r="F84" s="30"/>
      <c r="G84" s="115"/>
      <c r="H84" s="31"/>
      <c r="I84" s="73"/>
      <c r="J84" s="32"/>
      <c r="K84" s="79"/>
      <c r="L84" s="30">
        <f t="shared" si="1"/>
        <v>63</v>
      </c>
      <c r="M84" s="29"/>
      <c r="N84" s="29"/>
    </row>
    <row r="85" spans="1:14" x14ac:dyDescent="0.25">
      <c r="A85" s="26">
        <v>64</v>
      </c>
      <c r="B85" s="25"/>
      <c r="C85" s="25"/>
      <c r="D85" s="26"/>
      <c r="E85" s="26"/>
      <c r="F85" s="26"/>
      <c r="G85" s="114"/>
      <c r="H85" s="27"/>
      <c r="I85" s="72"/>
      <c r="J85" s="28"/>
      <c r="K85" s="78"/>
      <c r="L85" s="26">
        <f t="shared" si="1"/>
        <v>64</v>
      </c>
      <c r="M85" s="25"/>
      <c r="N85" s="25"/>
    </row>
    <row r="86" spans="1:14" x14ac:dyDescent="0.25">
      <c r="A86" s="30">
        <v>65</v>
      </c>
      <c r="B86" s="29"/>
      <c r="C86" s="29"/>
      <c r="D86" s="30"/>
      <c r="E86" s="30"/>
      <c r="F86" s="30"/>
      <c r="G86" s="115"/>
      <c r="H86" s="31"/>
      <c r="I86" s="73"/>
      <c r="J86" s="32"/>
      <c r="K86" s="79"/>
      <c r="L86" s="30">
        <f t="shared" si="1"/>
        <v>65</v>
      </c>
      <c r="M86" s="29"/>
      <c r="N86" s="29"/>
    </row>
    <row r="87" spans="1:14" x14ac:dyDescent="0.25">
      <c r="A87" s="26">
        <v>66</v>
      </c>
      <c r="B87" s="25"/>
      <c r="C87" s="25"/>
      <c r="D87" s="26"/>
      <c r="E87" s="26"/>
      <c r="F87" s="26"/>
      <c r="G87" s="114"/>
      <c r="H87" s="27"/>
      <c r="I87" s="72"/>
      <c r="J87" s="28"/>
      <c r="K87" s="78"/>
      <c r="L87" s="26">
        <f t="shared" si="1"/>
        <v>66</v>
      </c>
      <c r="M87" s="25"/>
      <c r="N87" s="25"/>
    </row>
    <row r="88" spans="1:14" x14ac:dyDescent="0.25">
      <c r="A88" s="30">
        <v>67</v>
      </c>
      <c r="B88" s="29"/>
      <c r="C88" s="29"/>
      <c r="D88" s="30"/>
      <c r="E88" s="30"/>
      <c r="F88" s="30"/>
      <c r="G88" s="115"/>
      <c r="H88" s="31"/>
      <c r="I88" s="73"/>
      <c r="J88" s="32"/>
      <c r="K88" s="79"/>
      <c r="L88" s="30">
        <f t="shared" si="1"/>
        <v>67</v>
      </c>
      <c r="M88" s="29"/>
      <c r="N88" s="29"/>
    </row>
    <row r="89" spans="1:14" x14ac:dyDescent="0.25">
      <c r="A89" s="26">
        <v>68</v>
      </c>
      <c r="B89" s="25"/>
      <c r="C89" s="25"/>
      <c r="D89" s="26"/>
      <c r="E89" s="26"/>
      <c r="F89" s="26"/>
      <c r="G89" s="114"/>
      <c r="H89" s="27"/>
      <c r="I89" s="72"/>
      <c r="J89" s="28"/>
      <c r="K89" s="78"/>
      <c r="L89" s="26">
        <f t="shared" si="1"/>
        <v>68</v>
      </c>
      <c r="M89" s="25"/>
      <c r="N89" s="25"/>
    </row>
    <row r="90" spans="1:14" x14ac:dyDescent="0.25">
      <c r="A90" s="30">
        <v>69</v>
      </c>
      <c r="B90" s="29"/>
      <c r="C90" s="29"/>
      <c r="D90" s="30"/>
      <c r="E90" s="30"/>
      <c r="F90" s="30"/>
      <c r="G90" s="115"/>
      <c r="H90" s="31"/>
      <c r="I90" s="73"/>
      <c r="J90" s="32"/>
      <c r="K90" s="79"/>
      <c r="L90" s="30">
        <f t="shared" si="1"/>
        <v>69</v>
      </c>
      <c r="M90" s="29"/>
      <c r="N90" s="29"/>
    </row>
    <row r="91" spans="1:14" x14ac:dyDescent="0.25">
      <c r="A91" s="26">
        <v>70</v>
      </c>
      <c r="B91" s="25"/>
      <c r="C91" s="25"/>
      <c r="D91" s="26"/>
      <c r="E91" s="26"/>
      <c r="F91" s="26"/>
      <c r="G91" s="114"/>
      <c r="H91" s="27"/>
      <c r="I91" s="72"/>
      <c r="J91" s="28"/>
      <c r="K91" s="78"/>
      <c r="L91" s="26">
        <f t="shared" ref="L91:L154" si="2">A91</f>
        <v>70</v>
      </c>
      <c r="M91" s="25"/>
      <c r="N91" s="25"/>
    </row>
    <row r="92" spans="1:14" x14ac:dyDescent="0.25">
      <c r="A92" s="30">
        <v>71</v>
      </c>
      <c r="B92" s="29"/>
      <c r="C92" s="29"/>
      <c r="D92" s="30"/>
      <c r="E92" s="30"/>
      <c r="F92" s="30"/>
      <c r="G92" s="115"/>
      <c r="H92" s="31"/>
      <c r="I92" s="73"/>
      <c r="J92" s="32"/>
      <c r="K92" s="79"/>
      <c r="L92" s="30">
        <f t="shared" si="2"/>
        <v>71</v>
      </c>
      <c r="M92" s="29"/>
      <c r="N92" s="29"/>
    </row>
    <row r="93" spans="1:14" x14ac:dyDescent="0.25">
      <c r="A93" s="26">
        <v>72</v>
      </c>
      <c r="B93" s="25"/>
      <c r="C93" s="25"/>
      <c r="D93" s="26"/>
      <c r="E93" s="26"/>
      <c r="F93" s="26"/>
      <c r="G93" s="114"/>
      <c r="H93" s="27"/>
      <c r="I93" s="72"/>
      <c r="J93" s="28"/>
      <c r="K93" s="78"/>
      <c r="L93" s="26">
        <f t="shared" si="2"/>
        <v>72</v>
      </c>
      <c r="M93" s="25"/>
      <c r="N93" s="25"/>
    </row>
    <row r="94" spans="1:14" x14ac:dyDescent="0.25">
      <c r="A94" s="30">
        <v>73</v>
      </c>
      <c r="B94" s="29"/>
      <c r="C94" s="29"/>
      <c r="D94" s="30"/>
      <c r="E94" s="30"/>
      <c r="F94" s="30"/>
      <c r="G94" s="115"/>
      <c r="H94" s="31"/>
      <c r="I94" s="73"/>
      <c r="J94" s="32"/>
      <c r="K94" s="79"/>
      <c r="L94" s="30">
        <f t="shared" si="2"/>
        <v>73</v>
      </c>
      <c r="M94" s="29"/>
      <c r="N94" s="29"/>
    </row>
    <row r="95" spans="1:14" x14ac:dyDescent="0.25">
      <c r="A95" s="26">
        <v>74</v>
      </c>
      <c r="B95" s="25"/>
      <c r="C95" s="25"/>
      <c r="D95" s="26"/>
      <c r="E95" s="26"/>
      <c r="F95" s="26"/>
      <c r="G95" s="114"/>
      <c r="H95" s="27"/>
      <c r="I95" s="72"/>
      <c r="J95" s="28"/>
      <c r="K95" s="78"/>
      <c r="L95" s="26">
        <f t="shared" si="2"/>
        <v>74</v>
      </c>
      <c r="M95" s="25"/>
      <c r="N95" s="25"/>
    </row>
    <row r="96" spans="1:14" x14ac:dyDescent="0.25">
      <c r="A96" s="30">
        <v>75</v>
      </c>
      <c r="B96" s="29"/>
      <c r="C96" s="29"/>
      <c r="D96" s="30"/>
      <c r="E96" s="30"/>
      <c r="F96" s="30"/>
      <c r="G96" s="115"/>
      <c r="H96" s="31"/>
      <c r="I96" s="73"/>
      <c r="J96" s="32"/>
      <c r="K96" s="79"/>
      <c r="L96" s="30">
        <f t="shared" si="2"/>
        <v>75</v>
      </c>
      <c r="M96" s="29"/>
      <c r="N96" s="29"/>
    </row>
    <row r="97" spans="1:14" x14ac:dyDescent="0.25">
      <c r="A97" s="26">
        <v>76</v>
      </c>
      <c r="B97" s="25"/>
      <c r="C97" s="25"/>
      <c r="D97" s="26"/>
      <c r="E97" s="26"/>
      <c r="F97" s="26"/>
      <c r="G97" s="114"/>
      <c r="H97" s="27"/>
      <c r="I97" s="72"/>
      <c r="J97" s="28"/>
      <c r="K97" s="78"/>
      <c r="L97" s="26">
        <f t="shared" si="2"/>
        <v>76</v>
      </c>
      <c r="M97" s="25"/>
      <c r="N97" s="25"/>
    </row>
    <row r="98" spans="1:14" x14ac:dyDescent="0.25">
      <c r="A98" s="30">
        <v>77</v>
      </c>
      <c r="B98" s="29"/>
      <c r="C98" s="29"/>
      <c r="D98" s="30"/>
      <c r="E98" s="30"/>
      <c r="F98" s="30"/>
      <c r="G98" s="115"/>
      <c r="H98" s="31"/>
      <c r="I98" s="73"/>
      <c r="J98" s="32"/>
      <c r="K98" s="79"/>
      <c r="L98" s="30">
        <f t="shared" si="2"/>
        <v>77</v>
      </c>
      <c r="M98" s="29"/>
      <c r="N98" s="29"/>
    </row>
    <row r="99" spans="1:14" x14ac:dyDescent="0.25">
      <c r="A99" s="26">
        <v>78</v>
      </c>
      <c r="B99" s="25"/>
      <c r="C99" s="25"/>
      <c r="D99" s="26"/>
      <c r="E99" s="26"/>
      <c r="F99" s="26"/>
      <c r="G99" s="114"/>
      <c r="H99" s="27"/>
      <c r="I99" s="72"/>
      <c r="J99" s="28"/>
      <c r="K99" s="78"/>
      <c r="L99" s="26">
        <f t="shared" si="2"/>
        <v>78</v>
      </c>
      <c r="M99" s="25"/>
      <c r="N99" s="25"/>
    </row>
    <row r="100" spans="1:14" x14ac:dyDescent="0.25">
      <c r="A100" s="30">
        <v>79</v>
      </c>
      <c r="B100" s="29"/>
      <c r="C100" s="29"/>
      <c r="D100" s="30"/>
      <c r="E100" s="30"/>
      <c r="F100" s="30"/>
      <c r="G100" s="115"/>
      <c r="H100" s="31"/>
      <c r="I100" s="73"/>
      <c r="J100" s="32"/>
      <c r="K100" s="79"/>
      <c r="L100" s="30">
        <f t="shared" si="2"/>
        <v>79</v>
      </c>
      <c r="M100" s="29"/>
      <c r="N100" s="29"/>
    </row>
    <row r="101" spans="1:14" x14ac:dyDescent="0.25">
      <c r="A101" s="26">
        <v>80</v>
      </c>
      <c r="B101" s="25"/>
      <c r="C101" s="25"/>
      <c r="D101" s="26"/>
      <c r="E101" s="26"/>
      <c r="F101" s="26"/>
      <c r="G101" s="114"/>
      <c r="H101" s="27"/>
      <c r="I101" s="72"/>
      <c r="J101" s="28"/>
      <c r="K101" s="78"/>
      <c r="L101" s="26">
        <f t="shared" si="2"/>
        <v>80</v>
      </c>
      <c r="M101" s="25"/>
      <c r="N101" s="25"/>
    </row>
    <row r="102" spans="1:14" x14ac:dyDescent="0.25">
      <c r="A102" s="30">
        <v>81</v>
      </c>
      <c r="B102" s="29"/>
      <c r="C102" s="29"/>
      <c r="D102" s="30"/>
      <c r="E102" s="30"/>
      <c r="F102" s="30"/>
      <c r="G102" s="115"/>
      <c r="H102" s="31"/>
      <c r="I102" s="73"/>
      <c r="J102" s="32"/>
      <c r="K102" s="79"/>
      <c r="L102" s="30">
        <f t="shared" si="2"/>
        <v>81</v>
      </c>
      <c r="M102" s="29"/>
      <c r="N102" s="29"/>
    </row>
    <row r="103" spans="1:14" x14ac:dyDescent="0.25">
      <c r="A103" s="26">
        <v>82</v>
      </c>
      <c r="B103" s="25"/>
      <c r="C103" s="25"/>
      <c r="D103" s="26"/>
      <c r="E103" s="26"/>
      <c r="F103" s="26"/>
      <c r="G103" s="114"/>
      <c r="H103" s="27"/>
      <c r="I103" s="72"/>
      <c r="J103" s="28"/>
      <c r="K103" s="78"/>
      <c r="L103" s="26">
        <f t="shared" si="2"/>
        <v>82</v>
      </c>
      <c r="M103" s="25"/>
      <c r="N103" s="25"/>
    </row>
    <row r="104" spans="1:14" x14ac:dyDescent="0.25">
      <c r="A104" s="30">
        <v>83</v>
      </c>
      <c r="B104" s="29"/>
      <c r="C104" s="29"/>
      <c r="D104" s="30"/>
      <c r="E104" s="30"/>
      <c r="F104" s="30"/>
      <c r="G104" s="115"/>
      <c r="H104" s="31"/>
      <c r="I104" s="73"/>
      <c r="J104" s="32"/>
      <c r="K104" s="79"/>
      <c r="L104" s="30">
        <f t="shared" si="2"/>
        <v>83</v>
      </c>
      <c r="M104" s="29"/>
      <c r="N104" s="29"/>
    </row>
    <row r="105" spans="1:14" x14ac:dyDescent="0.25">
      <c r="A105" s="26">
        <v>84</v>
      </c>
      <c r="B105" s="25"/>
      <c r="C105" s="25"/>
      <c r="D105" s="26"/>
      <c r="E105" s="26"/>
      <c r="F105" s="26"/>
      <c r="G105" s="114"/>
      <c r="H105" s="27"/>
      <c r="I105" s="72"/>
      <c r="J105" s="28"/>
      <c r="K105" s="78"/>
      <c r="L105" s="26">
        <f t="shared" si="2"/>
        <v>84</v>
      </c>
      <c r="M105" s="25"/>
      <c r="N105" s="25"/>
    </row>
    <row r="106" spans="1:14" x14ac:dyDescent="0.25">
      <c r="A106" s="30">
        <v>85</v>
      </c>
      <c r="B106" s="29"/>
      <c r="C106" s="29"/>
      <c r="D106" s="30"/>
      <c r="E106" s="30"/>
      <c r="F106" s="30"/>
      <c r="G106" s="115"/>
      <c r="H106" s="31"/>
      <c r="I106" s="73"/>
      <c r="J106" s="32"/>
      <c r="K106" s="79"/>
      <c r="L106" s="30">
        <f t="shared" si="2"/>
        <v>85</v>
      </c>
      <c r="M106" s="29"/>
      <c r="N106" s="29"/>
    </row>
    <row r="107" spans="1:14" x14ac:dyDescent="0.25">
      <c r="A107" s="26">
        <v>86</v>
      </c>
      <c r="B107" s="25"/>
      <c r="C107" s="25"/>
      <c r="D107" s="26"/>
      <c r="E107" s="26"/>
      <c r="F107" s="26"/>
      <c r="G107" s="114"/>
      <c r="H107" s="27"/>
      <c r="I107" s="72"/>
      <c r="J107" s="28"/>
      <c r="K107" s="78"/>
      <c r="L107" s="26">
        <f t="shared" si="2"/>
        <v>86</v>
      </c>
      <c r="M107" s="25"/>
      <c r="N107" s="25"/>
    </row>
    <row r="108" spans="1:14" x14ac:dyDescent="0.25">
      <c r="A108" s="30">
        <v>87</v>
      </c>
      <c r="B108" s="29"/>
      <c r="C108" s="29"/>
      <c r="D108" s="30"/>
      <c r="E108" s="30"/>
      <c r="F108" s="30"/>
      <c r="G108" s="115"/>
      <c r="H108" s="31"/>
      <c r="I108" s="73"/>
      <c r="J108" s="32"/>
      <c r="K108" s="79"/>
      <c r="L108" s="30">
        <f t="shared" si="2"/>
        <v>87</v>
      </c>
      <c r="M108" s="29"/>
      <c r="N108" s="29"/>
    </row>
    <row r="109" spans="1:14" x14ac:dyDescent="0.25">
      <c r="A109" s="26">
        <v>88</v>
      </c>
      <c r="B109" s="25"/>
      <c r="C109" s="25"/>
      <c r="D109" s="26"/>
      <c r="E109" s="26"/>
      <c r="F109" s="26"/>
      <c r="G109" s="114"/>
      <c r="H109" s="27"/>
      <c r="I109" s="72"/>
      <c r="J109" s="28"/>
      <c r="K109" s="78"/>
      <c r="L109" s="26">
        <f t="shared" si="2"/>
        <v>88</v>
      </c>
      <c r="M109" s="25"/>
      <c r="N109" s="25"/>
    </row>
    <row r="110" spans="1:14" x14ac:dyDescent="0.25">
      <c r="A110" s="30">
        <v>89</v>
      </c>
      <c r="B110" s="29"/>
      <c r="C110" s="29"/>
      <c r="D110" s="30"/>
      <c r="E110" s="30"/>
      <c r="F110" s="30"/>
      <c r="G110" s="115"/>
      <c r="H110" s="31"/>
      <c r="I110" s="73"/>
      <c r="J110" s="32"/>
      <c r="K110" s="79"/>
      <c r="L110" s="30">
        <f t="shared" si="2"/>
        <v>89</v>
      </c>
      <c r="M110" s="29"/>
      <c r="N110" s="29"/>
    </row>
    <row r="111" spans="1:14" x14ac:dyDescent="0.25">
      <c r="A111" s="26">
        <v>90</v>
      </c>
      <c r="B111" s="25"/>
      <c r="C111" s="25"/>
      <c r="D111" s="26"/>
      <c r="E111" s="26"/>
      <c r="F111" s="26"/>
      <c r="G111" s="114"/>
      <c r="H111" s="27"/>
      <c r="I111" s="72"/>
      <c r="J111" s="28"/>
      <c r="K111" s="78"/>
      <c r="L111" s="26">
        <f t="shared" si="2"/>
        <v>90</v>
      </c>
      <c r="M111" s="25"/>
      <c r="N111" s="25"/>
    </row>
    <row r="112" spans="1:14" x14ac:dyDescent="0.25">
      <c r="A112" s="30">
        <v>91</v>
      </c>
      <c r="B112" s="29"/>
      <c r="C112" s="29"/>
      <c r="D112" s="30"/>
      <c r="E112" s="30"/>
      <c r="F112" s="30"/>
      <c r="G112" s="115"/>
      <c r="H112" s="31"/>
      <c r="I112" s="73"/>
      <c r="J112" s="32"/>
      <c r="K112" s="79"/>
      <c r="L112" s="30">
        <f t="shared" si="2"/>
        <v>91</v>
      </c>
      <c r="M112" s="29"/>
      <c r="N112" s="29"/>
    </row>
    <row r="113" spans="1:14" x14ac:dyDescent="0.25">
      <c r="A113" s="26">
        <v>92</v>
      </c>
      <c r="B113" s="25"/>
      <c r="C113" s="25"/>
      <c r="D113" s="26"/>
      <c r="E113" s="26"/>
      <c r="F113" s="26"/>
      <c r="G113" s="114"/>
      <c r="H113" s="27"/>
      <c r="I113" s="72"/>
      <c r="J113" s="28"/>
      <c r="K113" s="78"/>
      <c r="L113" s="26">
        <f t="shared" si="2"/>
        <v>92</v>
      </c>
      <c r="M113" s="25"/>
      <c r="N113" s="25"/>
    </row>
    <row r="114" spans="1:14" x14ac:dyDescent="0.25">
      <c r="A114" s="30">
        <v>93</v>
      </c>
      <c r="B114" s="29"/>
      <c r="C114" s="29"/>
      <c r="D114" s="30"/>
      <c r="E114" s="30"/>
      <c r="F114" s="30"/>
      <c r="G114" s="115"/>
      <c r="H114" s="31"/>
      <c r="I114" s="73"/>
      <c r="J114" s="32"/>
      <c r="K114" s="79"/>
      <c r="L114" s="30">
        <f t="shared" si="2"/>
        <v>93</v>
      </c>
      <c r="M114" s="29"/>
      <c r="N114" s="29"/>
    </row>
    <row r="115" spans="1:14" x14ac:dyDescent="0.25">
      <c r="A115" s="26">
        <v>94</v>
      </c>
      <c r="B115" s="25"/>
      <c r="C115" s="25"/>
      <c r="D115" s="26"/>
      <c r="E115" s="26"/>
      <c r="F115" s="26"/>
      <c r="G115" s="114"/>
      <c r="H115" s="27"/>
      <c r="I115" s="72"/>
      <c r="J115" s="28"/>
      <c r="K115" s="78"/>
      <c r="L115" s="26">
        <f t="shared" si="2"/>
        <v>94</v>
      </c>
      <c r="M115" s="25"/>
      <c r="N115" s="25"/>
    </row>
    <row r="116" spans="1:14" x14ac:dyDescent="0.25">
      <c r="A116" s="30">
        <v>95</v>
      </c>
      <c r="B116" s="29"/>
      <c r="C116" s="29"/>
      <c r="D116" s="30"/>
      <c r="E116" s="30"/>
      <c r="F116" s="30"/>
      <c r="G116" s="115"/>
      <c r="H116" s="31"/>
      <c r="I116" s="73"/>
      <c r="J116" s="32"/>
      <c r="K116" s="79"/>
      <c r="L116" s="30">
        <f t="shared" si="2"/>
        <v>95</v>
      </c>
      <c r="M116" s="29"/>
      <c r="N116" s="29"/>
    </row>
    <row r="117" spans="1:14" x14ac:dyDescent="0.25">
      <c r="A117" s="26">
        <v>96</v>
      </c>
      <c r="B117" s="25"/>
      <c r="C117" s="25"/>
      <c r="D117" s="26"/>
      <c r="E117" s="26"/>
      <c r="F117" s="26"/>
      <c r="G117" s="114"/>
      <c r="H117" s="27"/>
      <c r="I117" s="72"/>
      <c r="J117" s="28"/>
      <c r="K117" s="78"/>
      <c r="L117" s="26">
        <f t="shared" si="2"/>
        <v>96</v>
      </c>
      <c r="M117" s="25"/>
      <c r="N117" s="25"/>
    </row>
    <row r="118" spans="1:14" x14ac:dyDescent="0.25">
      <c r="A118" s="30">
        <v>97</v>
      </c>
      <c r="B118" s="29"/>
      <c r="C118" s="29"/>
      <c r="D118" s="30"/>
      <c r="E118" s="30"/>
      <c r="F118" s="30"/>
      <c r="G118" s="115"/>
      <c r="H118" s="31"/>
      <c r="I118" s="73"/>
      <c r="J118" s="32"/>
      <c r="K118" s="79"/>
      <c r="L118" s="30">
        <f t="shared" si="2"/>
        <v>97</v>
      </c>
      <c r="M118" s="29"/>
      <c r="N118" s="29"/>
    </row>
    <row r="119" spans="1:14" x14ac:dyDescent="0.25">
      <c r="A119" s="26">
        <v>98</v>
      </c>
      <c r="B119" s="25"/>
      <c r="C119" s="25"/>
      <c r="D119" s="26"/>
      <c r="E119" s="26"/>
      <c r="F119" s="26"/>
      <c r="G119" s="114"/>
      <c r="H119" s="27"/>
      <c r="I119" s="72"/>
      <c r="J119" s="28"/>
      <c r="K119" s="78"/>
      <c r="L119" s="26">
        <f t="shared" si="2"/>
        <v>98</v>
      </c>
      <c r="M119" s="25"/>
      <c r="N119" s="25"/>
    </row>
    <row r="120" spans="1:14" x14ac:dyDescent="0.25">
      <c r="A120" s="30">
        <v>99</v>
      </c>
      <c r="B120" s="29"/>
      <c r="C120" s="29"/>
      <c r="D120" s="30"/>
      <c r="E120" s="30"/>
      <c r="F120" s="30"/>
      <c r="G120" s="115"/>
      <c r="H120" s="31"/>
      <c r="I120" s="73"/>
      <c r="J120" s="32"/>
      <c r="K120" s="79"/>
      <c r="L120" s="30">
        <f t="shared" si="2"/>
        <v>99</v>
      </c>
      <c r="M120" s="29"/>
      <c r="N120" s="29"/>
    </row>
    <row r="121" spans="1:14" x14ac:dyDescent="0.25">
      <c r="A121" s="26">
        <v>100</v>
      </c>
      <c r="B121" s="25"/>
      <c r="C121" s="25"/>
      <c r="D121" s="26"/>
      <c r="E121" s="26"/>
      <c r="F121" s="26"/>
      <c r="G121" s="114"/>
      <c r="H121" s="27"/>
      <c r="I121" s="72"/>
      <c r="J121" s="28"/>
      <c r="K121" s="78"/>
      <c r="L121" s="26">
        <f t="shared" si="2"/>
        <v>100</v>
      </c>
      <c r="M121" s="25"/>
      <c r="N121" s="25"/>
    </row>
    <row r="122" spans="1:14" x14ac:dyDescent="0.25">
      <c r="A122" s="30">
        <v>101</v>
      </c>
      <c r="B122" s="29"/>
      <c r="C122" s="29"/>
      <c r="D122" s="30"/>
      <c r="E122" s="30"/>
      <c r="F122" s="30"/>
      <c r="G122" s="115"/>
      <c r="H122" s="31"/>
      <c r="I122" s="73"/>
      <c r="J122" s="32"/>
      <c r="K122" s="79"/>
      <c r="L122" s="30">
        <f t="shared" si="2"/>
        <v>101</v>
      </c>
      <c r="M122" s="29"/>
      <c r="N122" s="29"/>
    </row>
    <row r="123" spans="1:14" x14ac:dyDescent="0.25">
      <c r="A123" s="26">
        <v>102</v>
      </c>
      <c r="B123" s="25"/>
      <c r="C123" s="25"/>
      <c r="D123" s="26"/>
      <c r="E123" s="26"/>
      <c r="F123" s="26"/>
      <c r="G123" s="114"/>
      <c r="H123" s="27"/>
      <c r="I123" s="72"/>
      <c r="J123" s="28"/>
      <c r="K123" s="78"/>
      <c r="L123" s="26">
        <f t="shared" si="2"/>
        <v>102</v>
      </c>
      <c r="M123" s="25"/>
      <c r="N123" s="25"/>
    </row>
    <row r="124" spans="1:14" x14ac:dyDescent="0.25">
      <c r="A124" s="30">
        <v>103</v>
      </c>
      <c r="B124" s="29"/>
      <c r="C124" s="29"/>
      <c r="D124" s="30"/>
      <c r="E124" s="30"/>
      <c r="F124" s="30"/>
      <c r="G124" s="115"/>
      <c r="H124" s="31"/>
      <c r="I124" s="73"/>
      <c r="J124" s="32"/>
      <c r="K124" s="79"/>
      <c r="L124" s="30">
        <f t="shared" si="2"/>
        <v>103</v>
      </c>
      <c r="M124" s="29"/>
      <c r="N124" s="29"/>
    </row>
    <row r="125" spans="1:14" x14ac:dyDescent="0.25">
      <c r="A125" s="26">
        <v>104</v>
      </c>
      <c r="B125" s="25"/>
      <c r="C125" s="25"/>
      <c r="D125" s="26"/>
      <c r="E125" s="26"/>
      <c r="F125" s="26"/>
      <c r="G125" s="114"/>
      <c r="H125" s="27"/>
      <c r="I125" s="72"/>
      <c r="J125" s="28"/>
      <c r="K125" s="78"/>
      <c r="L125" s="26">
        <f t="shared" si="2"/>
        <v>104</v>
      </c>
      <c r="M125" s="25"/>
      <c r="N125" s="25"/>
    </row>
    <row r="126" spans="1:14" x14ac:dyDescent="0.25">
      <c r="A126" s="30">
        <v>105</v>
      </c>
      <c r="B126" s="29"/>
      <c r="C126" s="29"/>
      <c r="D126" s="30"/>
      <c r="E126" s="30"/>
      <c r="F126" s="30"/>
      <c r="G126" s="115"/>
      <c r="H126" s="31"/>
      <c r="I126" s="73"/>
      <c r="J126" s="32"/>
      <c r="K126" s="79"/>
      <c r="L126" s="30">
        <f t="shared" si="2"/>
        <v>105</v>
      </c>
      <c r="M126" s="29"/>
      <c r="N126" s="29"/>
    </row>
    <row r="127" spans="1:14" x14ac:dyDescent="0.25">
      <c r="A127" s="26">
        <v>106</v>
      </c>
      <c r="B127" s="25"/>
      <c r="C127" s="25"/>
      <c r="D127" s="26"/>
      <c r="E127" s="26"/>
      <c r="F127" s="26"/>
      <c r="G127" s="114"/>
      <c r="H127" s="27"/>
      <c r="I127" s="72"/>
      <c r="J127" s="28"/>
      <c r="K127" s="78"/>
      <c r="L127" s="26">
        <f t="shared" si="2"/>
        <v>106</v>
      </c>
      <c r="M127" s="25"/>
      <c r="N127" s="25"/>
    </row>
    <row r="128" spans="1:14" x14ac:dyDescent="0.25">
      <c r="A128" s="30">
        <v>107</v>
      </c>
      <c r="B128" s="29"/>
      <c r="C128" s="29"/>
      <c r="D128" s="30"/>
      <c r="E128" s="30"/>
      <c r="F128" s="30"/>
      <c r="G128" s="115"/>
      <c r="H128" s="31"/>
      <c r="I128" s="73"/>
      <c r="J128" s="32"/>
      <c r="K128" s="79"/>
      <c r="L128" s="30">
        <f t="shared" si="2"/>
        <v>107</v>
      </c>
      <c r="M128" s="29"/>
      <c r="N128" s="29"/>
    </row>
    <row r="129" spans="1:14" x14ac:dyDescent="0.25">
      <c r="A129" s="26">
        <v>108</v>
      </c>
      <c r="B129" s="25"/>
      <c r="C129" s="25"/>
      <c r="D129" s="26"/>
      <c r="E129" s="26"/>
      <c r="F129" s="26"/>
      <c r="G129" s="114"/>
      <c r="H129" s="27"/>
      <c r="I129" s="72"/>
      <c r="J129" s="28"/>
      <c r="K129" s="78"/>
      <c r="L129" s="26">
        <f t="shared" si="2"/>
        <v>108</v>
      </c>
      <c r="M129" s="25"/>
      <c r="N129" s="25"/>
    </row>
    <row r="130" spans="1:14" x14ac:dyDescent="0.25">
      <c r="A130" s="30">
        <v>109</v>
      </c>
      <c r="B130" s="29"/>
      <c r="C130" s="29"/>
      <c r="D130" s="30"/>
      <c r="E130" s="30"/>
      <c r="F130" s="30"/>
      <c r="G130" s="115"/>
      <c r="H130" s="31"/>
      <c r="I130" s="73"/>
      <c r="J130" s="32"/>
      <c r="K130" s="79"/>
      <c r="L130" s="30">
        <f t="shared" si="2"/>
        <v>109</v>
      </c>
      <c r="M130" s="29"/>
      <c r="N130" s="29"/>
    </row>
    <row r="131" spans="1:14" x14ac:dyDescent="0.25">
      <c r="A131" s="26">
        <v>110</v>
      </c>
      <c r="B131" s="25"/>
      <c r="C131" s="25"/>
      <c r="D131" s="26"/>
      <c r="E131" s="26"/>
      <c r="F131" s="26"/>
      <c r="G131" s="114"/>
      <c r="H131" s="27"/>
      <c r="I131" s="72"/>
      <c r="J131" s="28"/>
      <c r="K131" s="78"/>
      <c r="L131" s="26">
        <f t="shared" si="2"/>
        <v>110</v>
      </c>
      <c r="M131" s="25"/>
      <c r="N131" s="25"/>
    </row>
    <row r="132" spans="1:14" x14ac:dyDescent="0.25">
      <c r="A132" s="30">
        <v>111</v>
      </c>
      <c r="B132" s="29"/>
      <c r="C132" s="29"/>
      <c r="D132" s="30"/>
      <c r="E132" s="30"/>
      <c r="F132" s="30"/>
      <c r="G132" s="115"/>
      <c r="H132" s="31"/>
      <c r="I132" s="73"/>
      <c r="J132" s="32"/>
      <c r="K132" s="79"/>
      <c r="L132" s="30">
        <f t="shared" si="2"/>
        <v>111</v>
      </c>
      <c r="M132" s="29"/>
      <c r="N132" s="29"/>
    </row>
    <row r="133" spans="1:14" x14ac:dyDescent="0.25">
      <c r="A133" s="26">
        <v>112</v>
      </c>
      <c r="B133" s="25"/>
      <c r="C133" s="25"/>
      <c r="D133" s="26"/>
      <c r="E133" s="26"/>
      <c r="F133" s="26"/>
      <c r="G133" s="114"/>
      <c r="H133" s="27"/>
      <c r="I133" s="72"/>
      <c r="J133" s="28"/>
      <c r="K133" s="78"/>
      <c r="L133" s="26">
        <f t="shared" si="2"/>
        <v>112</v>
      </c>
      <c r="M133" s="25"/>
      <c r="N133" s="25"/>
    </row>
    <row r="134" spans="1:14" x14ac:dyDescent="0.25">
      <c r="A134" s="30">
        <v>113</v>
      </c>
      <c r="B134" s="29"/>
      <c r="C134" s="29"/>
      <c r="D134" s="30"/>
      <c r="E134" s="30"/>
      <c r="F134" s="30"/>
      <c r="G134" s="115"/>
      <c r="H134" s="31"/>
      <c r="I134" s="73"/>
      <c r="J134" s="32"/>
      <c r="K134" s="79"/>
      <c r="L134" s="30">
        <f t="shared" si="2"/>
        <v>113</v>
      </c>
      <c r="M134" s="29"/>
      <c r="N134" s="29"/>
    </row>
    <row r="135" spans="1:14" x14ac:dyDescent="0.25">
      <c r="A135" s="26">
        <v>114</v>
      </c>
      <c r="B135" s="25"/>
      <c r="C135" s="25"/>
      <c r="D135" s="26"/>
      <c r="E135" s="26"/>
      <c r="F135" s="26"/>
      <c r="G135" s="114"/>
      <c r="H135" s="27"/>
      <c r="I135" s="72"/>
      <c r="J135" s="28"/>
      <c r="K135" s="78"/>
      <c r="L135" s="26">
        <f t="shared" si="2"/>
        <v>114</v>
      </c>
      <c r="M135" s="25"/>
      <c r="N135" s="25"/>
    </row>
    <row r="136" spans="1:14" x14ac:dyDescent="0.25">
      <c r="A136" s="30">
        <v>115</v>
      </c>
      <c r="B136" s="29"/>
      <c r="C136" s="29"/>
      <c r="D136" s="30"/>
      <c r="E136" s="30"/>
      <c r="F136" s="30"/>
      <c r="G136" s="115"/>
      <c r="H136" s="31"/>
      <c r="I136" s="73"/>
      <c r="J136" s="32"/>
      <c r="K136" s="79"/>
      <c r="L136" s="30">
        <f t="shared" si="2"/>
        <v>115</v>
      </c>
      <c r="M136" s="29"/>
      <c r="N136" s="29"/>
    </row>
    <row r="137" spans="1:14" x14ac:dyDescent="0.25">
      <c r="A137" s="26">
        <v>116</v>
      </c>
      <c r="B137" s="25"/>
      <c r="C137" s="25"/>
      <c r="D137" s="26"/>
      <c r="E137" s="26"/>
      <c r="F137" s="26"/>
      <c r="G137" s="114"/>
      <c r="H137" s="27"/>
      <c r="I137" s="72"/>
      <c r="J137" s="28"/>
      <c r="K137" s="78"/>
      <c r="L137" s="26">
        <f t="shared" si="2"/>
        <v>116</v>
      </c>
      <c r="M137" s="25"/>
      <c r="N137" s="25"/>
    </row>
    <row r="138" spans="1:14" x14ac:dyDescent="0.25">
      <c r="A138" s="30">
        <v>117</v>
      </c>
      <c r="B138" s="29"/>
      <c r="C138" s="29"/>
      <c r="D138" s="30"/>
      <c r="E138" s="30"/>
      <c r="F138" s="30"/>
      <c r="G138" s="115"/>
      <c r="H138" s="31"/>
      <c r="I138" s="73"/>
      <c r="J138" s="32"/>
      <c r="K138" s="79"/>
      <c r="L138" s="30">
        <f t="shared" si="2"/>
        <v>117</v>
      </c>
      <c r="M138" s="29"/>
      <c r="N138" s="29"/>
    </row>
    <row r="139" spans="1:14" x14ac:dyDescent="0.25">
      <c r="A139" s="26">
        <v>118</v>
      </c>
      <c r="B139" s="25"/>
      <c r="C139" s="25"/>
      <c r="D139" s="26"/>
      <c r="E139" s="26"/>
      <c r="F139" s="26"/>
      <c r="G139" s="114"/>
      <c r="H139" s="27"/>
      <c r="I139" s="72"/>
      <c r="J139" s="28"/>
      <c r="K139" s="78"/>
      <c r="L139" s="26">
        <f t="shared" si="2"/>
        <v>118</v>
      </c>
      <c r="M139" s="25"/>
      <c r="N139" s="25"/>
    </row>
    <row r="140" spans="1:14" x14ac:dyDescent="0.25">
      <c r="A140" s="30">
        <v>119</v>
      </c>
      <c r="B140" s="29"/>
      <c r="C140" s="29"/>
      <c r="D140" s="30"/>
      <c r="E140" s="30"/>
      <c r="F140" s="30"/>
      <c r="G140" s="115"/>
      <c r="H140" s="31"/>
      <c r="I140" s="73"/>
      <c r="J140" s="32"/>
      <c r="K140" s="79"/>
      <c r="L140" s="30">
        <f t="shared" si="2"/>
        <v>119</v>
      </c>
      <c r="M140" s="29"/>
      <c r="N140" s="29"/>
    </row>
    <row r="141" spans="1:14" x14ac:dyDescent="0.25">
      <c r="A141" s="26">
        <v>120</v>
      </c>
      <c r="B141" s="25"/>
      <c r="C141" s="25"/>
      <c r="D141" s="26"/>
      <c r="E141" s="26"/>
      <c r="F141" s="26"/>
      <c r="G141" s="114"/>
      <c r="H141" s="27"/>
      <c r="I141" s="72"/>
      <c r="J141" s="28"/>
      <c r="K141" s="78"/>
      <c r="L141" s="26">
        <f t="shared" si="2"/>
        <v>120</v>
      </c>
      <c r="M141" s="25"/>
      <c r="N141" s="25"/>
    </row>
    <row r="142" spans="1:14" x14ac:dyDescent="0.25">
      <c r="A142" s="30">
        <v>121</v>
      </c>
      <c r="B142" s="29"/>
      <c r="C142" s="29"/>
      <c r="D142" s="30"/>
      <c r="E142" s="30"/>
      <c r="F142" s="30"/>
      <c r="G142" s="115"/>
      <c r="H142" s="31"/>
      <c r="I142" s="73"/>
      <c r="J142" s="32"/>
      <c r="K142" s="79"/>
      <c r="L142" s="30">
        <f t="shared" si="2"/>
        <v>121</v>
      </c>
      <c r="M142" s="29"/>
      <c r="N142" s="29"/>
    </row>
    <row r="143" spans="1:14" x14ac:dyDescent="0.25">
      <c r="A143" s="26">
        <v>122</v>
      </c>
      <c r="B143" s="25"/>
      <c r="C143" s="25"/>
      <c r="D143" s="26"/>
      <c r="E143" s="26"/>
      <c r="F143" s="26"/>
      <c r="G143" s="114"/>
      <c r="H143" s="27"/>
      <c r="I143" s="72"/>
      <c r="J143" s="28"/>
      <c r="K143" s="78"/>
      <c r="L143" s="26">
        <f t="shared" si="2"/>
        <v>122</v>
      </c>
      <c r="M143" s="25"/>
      <c r="N143" s="25"/>
    </row>
    <row r="144" spans="1:14" x14ac:dyDescent="0.25">
      <c r="A144" s="30">
        <v>123</v>
      </c>
      <c r="B144" s="29"/>
      <c r="C144" s="29"/>
      <c r="D144" s="30"/>
      <c r="E144" s="30"/>
      <c r="F144" s="30"/>
      <c r="G144" s="115"/>
      <c r="H144" s="31"/>
      <c r="I144" s="73"/>
      <c r="J144" s="32"/>
      <c r="K144" s="79"/>
      <c r="L144" s="30">
        <f t="shared" si="2"/>
        <v>123</v>
      </c>
      <c r="M144" s="29"/>
      <c r="N144" s="29"/>
    </row>
    <row r="145" spans="1:14" x14ac:dyDescent="0.25">
      <c r="A145" s="26">
        <v>124</v>
      </c>
      <c r="B145" s="25"/>
      <c r="C145" s="25"/>
      <c r="D145" s="26"/>
      <c r="E145" s="26"/>
      <c r="F145" s="26"/>
      <c r="G145" s="114"/>
      <c r="H145" s="27"/>
      <c r="I145" s="72"/>
      <c r="J145" s="28"/>
      <c r="K145" s="78"/>
      <c r="L145" s="26">
        <f t="shared" si="2"/>
        <v>124</v>
      </c>
      <c r="M145" s="25"/>
      <c r="N145" s="25"/>
    </row>
    <row r="146" spans="1:14" x14ac:dyDescent="0.25">
      <c r="A146" s="30">
        <v>125</v>
      </c>
      <c r="B146" s="29"/>
      <c r="C146" s="29"/>
      <c r="D146" s="30"/>
      <c r="E146" s="30"/>
      <c r="F146" s="30"/>
      <c r="G146" s="115"/>
      <c r="H146" s="31"/>
      <c r="I146" s="73"/>
      <c r="J146" s="32"/>
      <c r="K146" s="79"/>
      <c r="L146" s="30">
        <f t="shared" si="2"/>
        <v>125</v>
      </c>
      <c r="M146" s="29"/>
      <c r="N146" s="29"/>
    </row>
    <row r="147" spans="1:14" x14ac:dyDescent="0.25">
      <c r="A147" s="26">
        <v>126</v>
      </c>
      <c r="B147" s="25"/>
      <c r="C147" s="25"/>
      <c r="D147" s="26"/>
      <c r="E147" s="26"/>
      <c r="F147" s="26"/>
      <c r="G147" s="114"/>
      <c r="H147" s="27"/>
      <c r="I147" s="72"/>
      <c r="J147" s="28"/>
      <c r="K147" s="78"/>
      <c r="L147" s="26">
        <f t="shared" si="2"/>
        <v>126</v>
      </c>
      <c r="M147" s="25"/>
      <c r="N147" s="25"/>
    </row>
    <row r="148" spans="1:14" x14ac:dyDescent="0.25">
      <c r="A148" s="30">
        <v>127</v>
      </c>
      <c r="B148" s="29"/>
      <c r="C148" s="29"/>
      <c r="D148" s="30"/>
      <c r="E148" s="30"/>
      <c r="F148" s="30"/>
      <c r="G148" s="115"/>
      <c r="H148" s="31"/>
      <c r="I148" s="73"/>
      <c r="J148" s="32"/>
      <c r="K148" s="79"/>
      <c r="L148" s="30">
        <f t="shared" si="2"/>
        <v>127</v>
      </c>
      <c r="M148" s="29"/>
      <c r="N148" s="29"/>
    </row>
    <row r="149" spans="1:14" x14ac:dyDescent="0.25">
      <c r="A149" s="26">
        <v>128</v>
      </c>
      <c r="B149" s="25"/>
      <c r="C149" s="25"/>
      <c r="D149" s="26"/>
      <c r="E149" s="26"/>
      <c r="F149" s="26"/>
      <c r="G149" s="114"/>
      <c r="H149" s="27"/>
      <c r="I149" s="72"/>
      <c r="J149" s="28"/>
      <c r="K149" s="78"/>
      <c r="L149" s="26">
        <f t="shared" si="2"/>
        <v>128</v>
      </c>
      <c r="M149" s="25"/>
      <c r="N149" s="25"/>
    </row>
    <row r="150" spans="1:14" x14ac:dyDescent="0.25">
      <c r="A150" s="30">
        <v>129</v>
      </c>
      <c r="B150" s="29"/>
      <c r="C150" s="29"/>
      <c r="D150" s="30"/>
      <c r="E150" s="30"/>
      <c r="F150" s="30"/>
      <c r="G150" s="115"/>
      <c r="H150" s="31"/>
      <c r="I150" s="73"/>
      <c r="J150" s="32"/>
      <c r="K150" s="79"/>
      <c r="L150" s="30">
        <f t="shared" si="2"/>
        <v>129</v>
      </c>
      <c r="M150" s="29"/>
      <c r="N150" s="29"/>
    </row>
    <row r="151" spans="1:14" x14ac:dyDescent="0.25">
      <c r="A151" s="26">
        <v>130</v>
      </c>
      <c r="B151" s="25"/>
      <c r="C151" s="25"/>
      <c r="D151" s="26"/>
      <c r="E151" s="26"/>
      <c r="F151" s="26"/>
      <c r="G151" s="114"/>
      <c r="H151" s="27"/>
      <c r="I151" s="72"/>
      <c r="J151" s="28"/>
      <c r="K151" s="78"/>
      <c r="L151" s="26">
        <f t="shared" si="2"/>
        <v>130</v>
      </c>
      <c r="M151" s="25"/>
      <c r="N151" s="25"/>
    </row>
    <row r="152" spans="1:14" x14ac:dyDescent="0.25">
      <c r="A152" s="30">
        <v>131</v>
      </c>
      <c r="B152" s="29"/>
      <c r="C152" s="29"/>
      <c r="D152" s="30"/>
      <c r="E152" s="30"/>
      <c r="F152" s="30"/>
      <c r="G152" s="115"/>
      <c r="H152" s="31"/>
      <c r="I152" s="73"/>
      <c r="J152" s="32"/>
      <c r="K152" s="79"/>
      <c r="L152" s="30">
        <f t="shared" si="2"/>
        <v>131</v>
      </c>
      <c r="M152" s="29"/>
      <c r="N152" s="29"/>
    </row>
    <row r="153" spans="1:14" x14ac:dyDescent="0.25">
      <c r="A153" s="26">
        <v>132</v>
      </c>
      <c r="B153" s="25"/>
      <c r="C153" s="25"/>
      <c r="D153" s="26"/>
      <c r="E153" s="26"/>
      <c r="F153" s="26"/>
      <c r="G153" s="114"/>
      <c r="H153" s="27"/>
      <c r="I153" s="72"/>
      <c r="J153" s="28"/>
      <c r="K153" s="78"/>
      <c r="L153" s="26">
        <f t="shared" si="2"/>
        <v>132</v>
      </c>
      <c r="M153" s="25"/>
      <c r="N153" s="25"/>
    </row>
    <row r="154" spans="1:14" x14ac:dyDescent="0.25">
      <c r="A154" s="30">
        <v>133</v>
      </c>
      <c r="B154" s="29"/>
      <c r="C154" s="29"/>
      <c r="D154" s="30"/>
      <c r="E154" s="30"/>
      <c r="F154" s="30"/>
      <c r="G154" s="115"/>
      <c r="H154" s="31"/>
      <c r="I154" s="73"/>
      <c r="J154" s="32"/>
      <c r="K154" s="79"/>
      <c r="L154" s="30">
        <f t="shared" si="2"/>
        <v>133</v>
      </c>
      <c r="M154" s="29"/>
      <c r="N154" s="29"/>
    </row>
    <row r="155" spans="1:14" x14ac:dyDescent="0.25">
      <c r="A155" s="26">
        <v>134</v>
      </c>
      <c r="B155" s="25"/>
      <c r="C155" s="25"/>
      <c r="D155" s="26"/>
      <c r="E155" s="26"/>
      <c r="F155" s="26"/>
      <c r="G155" s="114"/>
      <c r="H155" s="27"/>
      <c r="I155" s="72"/>
      <c r="J155" s="28"/>
      <c r="K155" s="78"/>
      <c r="L155" s="26">
        <f t="shared" ref="L155:L218" si="3">A155</f>
        <v>134</v>
      </c>
      <c r="M155" s="25"/>
      <c r="N155" s="25"/>
    </row>
    <row r="156" spans="1:14" x14ac:dyDescent="0.25">
      <c r="A156" s="30">
        <v>135</v>
      </c>
      <c r="B156" s="29"/>
      <c r="C156" s="29"/>
      <c r="D156" s="30"/>
      <c r="E156" s="30"/>
      <c r="F156" s="30"/>
      <c r="G156" s="115"/>
      <c r="H156" s="31"/>
      <c r="I156" s="73"/>
      <c r="J156" s="32"/>
      <c r="K156" s="79"/>
      <c r="L156" s="30">
        <f t="shared" si="3"/>
        <v>135</v>
      </c>
      <c r="M156" s="29"/>
      <c r="N156" s="29"/>
    </row>
    <row r="157" spans="1:14" x14ac:dyDescent="0.25">
      <c r="A157" s="26">
        <v>136</v>
      </c>
      <c r="B157" s="25"/>
      <c r="C157" s="25"/>
      <c r="D157" s="26"/>
      <c r="E157" s="26"/>
      <c r="F157" s="26"/>
      <c r="G157" s="114"/>
      <c r="H157" s="27"/>
      <c r="I157" s="72"/>
      <c r="J157" s="28"/>
      <c r="K157" s="78"/>
      <c r="L157" s="26">
        <f t="shared" si="3"/>
        <v>136</v>
      </c>
      <c r="M157" s="25"/>
      <c r="N157" s="25"/>
    </row>
    <row r="158" spans="1:14" x14ac:dyDescent="0.25">
      <c r="A158" s="30">
        <v>137</v>
      </c>
      <c r="B158" s="29"/>
      <c r="C158" s="29"/>
      <c r="D158" s="30"/>
      <c r="E158" s="30"/>
      <c r="F158" s="30"/>
      <c r="G158" s="115"/>
      <c r="H158" s="31"/>
      <c r="I158" s="73"/>
      <c r="J158" s="32"/>
      <c r="K158" s="79"/>
      <c r="L158" s="30">
        <f t="shared" si="3"/>
        <v>137</v>
      </c>
      <c r="M158" s="29"/>
      <c r="N158" s="29"/>
    </row>
    <row r="159" spans="1:14" x14ac:dyDescent="0.25">
      <c r="A159" s="26">
        <v>138</v>
      </c>
      <c r="B159" s="25"/>
      <c r="C159" s="25"/>
      <c r="D159" s="26"/>
      <c r="E159" s="26"/>
      <c r="F159" s="26"/>
      <c r="G159" s="114"/>
      <c r="H159" s="27"/>
      <c r="I159" s="72"/>
      <c r="J159" s="28"/>
      <c r="K159" s="78"/>
      <c r="L159" s="26">
        <f t="shared" si="3"/>
        <v>138</v>
      </c>
      <c r="M159" s="25"/>
      <c r="N159" s="25"/>
    </row>
    <row r="160" spans="1:14" x14ac:dyDescent="0.25">
      <c r="A160" s="30">
        <v>139</v>
      </c>
      <c r="B160" s="29"/>
      <c r="C160" s="29"/>
      <c r="D160" s="30"/>
      <c r="E160" s="30"/>
      <c r="F160" s="30"/>
      <c r="G160" s="115"/>
      <c r="H160" s="31"/>
      <c r="I160" s="73"/>
      <c r="J160" s="32"/>
      <c r="K160" s="79"/>
      <c r="L160" s="30">
        <f t="shared" si="3"/>
        <v>139</v>
      </c>
      <c r="M160" s="29"/>
      <c r="N160" s="29"/>
    </row>
    <row r="161" spans="1:14" x14ac:dyDescent="0.25">
      <c r="A161" s="26">
        <v>140</v>
      </c>
      <c r="B161" s="25"/>
      <c r="C161" s="25"/>
      <c r="D161" s="26"/>
      <c r="E161" s="26"/>
      <c r="F161" s="26"/>
      <c r="G161" s="114"/>
      <c r="H161" s="27"/>
      <c r="I161" s="72"/>
      <c r="J161" s="28"/>
      <c r="K161" s="78"/>
      <c r="L161" s="26">
        <f t="shared" si="3"/>
        <v>140</v>
      </c>
      <c r="M161" s="25"/>
      <c r="N161" s="25"/>
    </row>
    <row r="162" spans="1:14" x14ac:dyDescent="0.25">
      <c r="A162" s="30">
        <v>141</v>
      </c>
      <c r="B162" s="29"/>
      <c r="C162" s="29"/>
      <c r="D162" s="30"/>
      <c r="E162" s="30"/>
      <c r="F162" s="30"/>
      <c r="G162" s="115"/>
      <c r="H162" s="31"/>
      <c r="I162" s="73"/>
      <c r="J162" s="32"/>
      <c r="K162" s="79"/>
      <c r="L162" s="30">
        <f t="shared" si="3"/>
        <v>141</v>
      </c>
      <c r="M162" s="29"/>
      <c r="N162" s="29"/>
    </row>
    <row r="163" spans="1:14" x14ac:dyDescent="0.25">
      <c r="A163" s="26">
        <v>142</v>
      </c>
      <c r="B163" s="25"/>
      <c r="C163" s="25"/>
      <c r="D163" s="26"/>
      <c r="E163" s="26"/>
      <c r="F163" s="26"/>
      <c r="G163" s="114"/>
      <c r="H163" s="27"/>
      <c r="I163" s="72"/>
      <c r="J163" s="28"/>
      <c r="K163" s="78"/>
      <c r="L163" s="26">
        <f t="shared" si="3"/>
        <v>142</v>
      </c>
      <c r="M163" s="25"/>
      <c r="N163" s="25"/>
    </row>
    <row r="164" spans="1:14" x14ac:dyDescent="0.25">
      <c r="A164" s="30">
        <v>143</v>
      </c>
      <c r="B164" s="29"/>
      <c r="C164" s="29"/>
      <c r="D164" s="30"/>
      <c r="E164" s="30"/>
      <c r="F164" s="30"/>
      <c r="G164" s="115"/>
      <c r="H164" s="31"/>
      <c r="I164" s="73"/>
      <c r="J164" s="32"/>
      <c r="K164" s="79"/>
      <c r="L164" s="30">
        <f t="shared" si="3"/>
        <v>143</v>
      </c>
      <c r="M164" s="29"/>
      <c r="N164" s="29"/>
    </row>
    <row r="165" spans="1:14" x14ac:dyDescent="0.25">
      <c r="A165" s="26">
        <v>144</v>
      </c>
      <c r="B165" s="25"/>
      <c r="C165" s="25"/>
      <c r="D165" s="26"/>
      <c r="E165" s="26"/>
      <c r="F165" s="26"/>
      <c r="G165" s="114"/>
      <c r="H165" s="27"/>
      <c r="I165" s="72"/>
      <c r="J165" s="28"/>
      <c r="K165" s="78"/>
      <c r="L165" s="26">
        <f t="shared" si="3"/>
        <v>144</v>
      </c>
      <c r="M165" s="25"/>
      <c r="N165" s="25"/>
    </row>
    <row r="166" spans="1:14" x14ac:dyDescent="0.25">
      <c r="A166" s="30">
        <v>145</v>
      </c>
      <c r="B166" s="29"/>
      <c r="C166" s="29"/>
      <c r="D166" s="30"/>
      <c r="E166" s="30"/>
      <c r="F166" s="30"/>
      <c r="G166" s="115"/>
      <c r="H166" s="31"/>
      <c r="I166" s="73"/>
      <c r="J166" s="32"/>
      <c r="K166" s="79"/>
      <c r="L166" s="30">
        <f t="shared" si="3"/>
        <v>145</v>
      </c>
      <c r="M166" s="29"/>
      <c r="N166" s="29"/>
    </row>
    <row r="167" spans="1:14" x14ac:dyDescent="0.25">
      <c r="A167" s="26">
        <v>146</v>
      </c>
      <c r="B167" s="25"/>
      <c r="C167" s="25"/>
      <c r="D167" s="26"/>
      <c r="E167" s="26"/>
      <c r="F167" s="26"/>
      <c r="G167" s="114"/>
      <c r="H167" s="27"/>
      <c r="I167" s="72"/>
      <c r="J167" s="28"/>
      <c r="K167" s="78"/>
      <c r="L167" s="26">
        <f t="shared" si="3"/>
        <v>146</v>
      </c>
      <c r="M167" s="25"/>
      <c r="N167" s="25"/>
    </row>
    <row r="168" spans="1:14" x14ac:dyDescent="0.25">
      <c r="A168" s="30">
        <v>147</v>
      </c>
      <c r="B168" s="29"/>
      <c r="C168" s="29"/>
      <c r="D168" s="30"/>
      <c r="E168" s="30"/>
      <c r="F168" s="30"/>
      <c r="G168" s="115"/>
      <c r="H168" s="31"/>
      <c r="I168" s="73"/>
      <c r="J168" s="32"/>
      <c r="K168" s="79"/>
      <c r="L168" s="30">
        <f t="shared" si="3"/>
        <v>147</v>
      </c>
      <c r="M168" s="29"/>
      <c r="N168" s="29"/>
    </row>
    <row r="169" spans="1:14" x14ac:dyDescent="0.25">
      <c r="A169" s="26">
        <v>148</v>
      </c>
      <c r="B169" s="25"/>
      <c r="C169" s="25"/>
      <c r="D169" s="26"/>
      <c r="E169" s="26"/>
      <c r="F169" s="26"/>
      <c r="G169" s="114"/>
      <c r="H169" s="27"/>
      <c r="I169" s="72"/>
      <c r="J169" s="28"/>
      <c r="K169" s="78"/>
      <c r="L169" s="26">
        <f t="shared" si="3"/>
        <v>148</v>
      </c>
      <c r="M169" s="25"/>
      <c r="N169" s="25"/>
    </row>
    <row r="170" spans="1:14" x14ac:dyDescent="0.25">
      <c r="A170" s="30">
        <v>149</v>
      </c>
      <c r="B170" s="29"/>
      <c r="C170" s="29"/>
      <c r="D170" s="30"/>
      <c r="E170" s="30"/>
      <c r="F170" s="30"/>
      <c r="G170" s="115"/>
      <c r="H170" s="31"/>
      <c r="I170" s="73"/>
      <c r="J170" s="32"/>
      <c r="K170" s="79"/>
      <c r="L170" s="30">
        <f t="shared" si="3"/>
        <v>149</v>
      </c>
      <c r="M170" s="29"/>
      <c r="N170" s="29"/>
    </row>
    <row r="171" spans="1:14" x14ac:dyDescent="0.25">
      <c r="A171" s="26">
        <v>150</v>
      </c>
      <c r="B171" s="25"/>
      <c r="C171" s="25"/>
      <c r="D171" s="26"/>
      <c r="E171" s="26"/>
      <c r="F171" s="26"/>
      <c r="G171" s="114"/>
      <c r="H171" s="27"/>
      <c r="I171" s="72"/>
      <c r="J171" s="28"/>
      <c r="K171" s="78"/>
      <c r="L171" s="26">
        <f t="shared" si="3"/>
        <v>150</v>
      </c>
      <c r="M171" s="25"/>
      <c r="N171" s="25"/>
    </row>
    <row r="172" spans="1:14" x14ac:dyDescent="0.25">
      <c r="A172" s="30">
        <v>151</v>
      </c>
      <c r="B172" s="29"/>
      <c r="C172" s="29"/>
      <c r="D172" s="30"/>
      <c r="E172" s="30"/>
      <c r="F172" s="30"/>
      <c r="G172" s="115"/>
      <c r="H172" s="31"/>
      <c r="I172" s="73"/>
      <c r="J172" s="32"/>
      <c r="K172" s="79"/>
      <c r="L172" s="30">
        <f t="shared" si="3"/>
        <v>151</v>
      </c>
      <c r="M172" s="29"/>
      <c r="N172" s="29"/>
    </row>
    <row r="173" spans="1:14" x14ac:dyDescent="0.25">
      <c r="A173" s="26">
        <v>152</v>
      </c>
      <c r="B173" s="25"/>
      <c r="C173" s="25"/>
      <c r="D173" s="26"/>
      <c r="E173" s="26"/>
      <c r="F173" s="26"/>
      <c r="G173" s="114"/>
      <c r="H173" s="27"/>
      <c r="I173" s="72"/>
      <c r="J173" s="28"/>
      <c r="K173" s="78"/>
      <c r="L173" s="26">
        <f t="shared" si="3"/>
        <v>152</v>
      </c>
      <c r="M173" s="25"/>
      <c r="N173" s="25"/>
    </row>
    <row r="174" spans="1:14" x14ac:dyDescent="0.25">
      <c r="A174" s="30">
        <v>153</v>
      </c>
      <c r="B174" s="29"/>
      <c r="C174" s="29"/>
      <c r="D174" s="30"/>
      <c r="E174" s="30"/>
      <c r="F174" s="30"/>
      <c r="G174" s="115"/>
      <c r="H174" s="31"/>
      <c r="I174" s="73"/>
      <c r="J174" s="32"/>
      <c r="K174" s="79"/>
      <c r="L174" s="30">
        <f t="shared" si="3"/>
        <v>153</v>
      </c>
      <c r="M174" s="29"/>
      <c r="N174" s="29"/>
    </row>
    <row r="175" spans="1:14" x14ac:dyDescent="0.25">
      <c r="A175" s="26">
        <v>154</v>
      </c>
      <c r="B175" s="25"/>
      <c r="C175" s="25"/>
      <c r="D175" s="26"/>
      <c r="E175" s="26"/>
      <c r="F175" s="26"/>
      <c r="G175" s="114"/>
      <c r="H175" s="27"/>
      <c r="I175" s="72"/>
      <c r="J175" s="28"/>
      <c r="K175" s="78"/>
      <c r="L175" s="26">
        <f t="shared" si="3"/>
        <v>154</v>
      </c>
      <c r="M175" s="25"/>
      <c r="N175" s="25"/>
    </row>
    <row r="176" spans="1:14" x14ac:dyDescent="0.25">
      <c r="A176" s="30">
        <v>155</v>
      </c>
      <c r="B176" s="29"/>
      <c r="C176" s="29"/>
      <c r="D176" s="30"/>
      <c r="E176" s="30"/>
      <c r="F176" s="30"/>
      <c r="G176" s="115"/>
      <c r="H176" s="31"/>
      <c r="I176" s="73"/>
      <c r="J176" s="32"/>
      <c r="K176" s="79"/>
      <c r="L176" s="30">
        <f t="shared" si="3"/>
        <v>155</v>
      </c>
      <c r="M176" s="29"/>
      <c r="N176" s="29"/>
    </row>
    <row r="177" spans="1:14" x14ac:dyDescent="0.25">
      <c r="A177" s="26">
        <v>156</v>
      </c>
      <c r="B177" s="25"/>
      <c r="C177" s="25"/>
      <c r="D177" s="26"/>
      <c r="E177" s="26"/>
      <c r="F177" s="26"/>
      <c r="G177" s="114"/>
      <c r="H177" s="27"/>
      <c r="I177" s="72"/>
      <c r="J177" s="28"/>
      <c r="K177" s="78"/>
      <c r="L177" s="26">
        <f t="shared" si="3"/>
        <v>156</v>
      </c>
      <c r="M177" s="25"/>
      <c r="N177" s="25"/>
    </row>
    <row r="178" spans="1:14" x14ac:dyDescent="0.25">
      <c r="A178" s="30">
        <v>157</v>
      </c>
      <c r="B178" s="29"/>
      <c r="C178" s="29"/>
      <c r="D178" s="30"/>
      <c r="E178" s="30"/>
      <c r="F178" s="30"/>
      <c r="G178" s="115"/>
      <c r="H178" s="31"/>
      <c r="I178" s="73"/>
      <c r="J178" s="32"/>
      <c r="K178" s="79"/>
      <c r="L178" s="30">
        <f t="shared" si="3"/>
        <v>157</v>
      </c>
      <c r="M178" s="29"/>
      <c r="N178" s="29"/>
    </row>
    <row r="179" spans="1:14" x14ac:dyDescent="0.25">
      <c r="A179" s="26">
        <v>158</v>
      </c>
      <c r="B179" s="25"/>
      <c r="C179" s="25"/>
      <c r="D179" s="26"/>
      <c r="E179" s="26"/>
      <c r="F179" s="26"/>
      <c r="G179" s="114"/>
      <c r="H179" s="27"/>
      <c r="I179" s="72"/>
      <c r="J179" s="28"/>
      <c r="K179" s="78"/>
      <c r="L179" s="26">
        <f t="shared" si="3"/>
        <v>158</v>
      </c>
      <c r="M179" s="25"/>
      <c r="N179" s="25"/>
    </row>
    <row r="180" spans="1:14" x14ac:dyDescent="0.25">
      <c r="A180" s="30">
        <v>159</v>
      </c>
      <c r="B180" s="29"/>
      <c r="C180" s="29"/>
      <c r="D180" s="30"/>
      <c r="E180" s="30"/>
      <c r="F180" s="30"/>
      <c r="G180" s="115"/>
      <c r="H180" s="31"/>
      <c r="I180" s="73"/>
      <c r="J180" s="32"/>
      <c r="K180" s="79"/>
      <c r="L180" s="30">
        <f t="shared" si="3"/>
        <v>159</v>
      </c>
      <c r="M180" s="29"/>
      <c r="N180" s="29"/>
    </row>
    <row r="181" spans="1:14" x14ac:dyDescent="0.25">
      <c r="A181" s="26">
        <v>160</v>
      </c>
      <c r="B181" s="25"/>
      <c r="C181" s="25"/>
      <c r="D181" s="26"/>
      <c r="E181" s="26"/>
      <c r="F181" s="26"/>
      <c r="G181" s="114"/>
      <c r="H181" s="27"/>
      <c r="I181" s="72"/>
      <c r="J181" s="28"/>
      <c r="K181" s="78"/>
      <c r="L181" s="26">
        <f t="shared" si="3"/>
        <v>160</v>
      </c>
      <c r="M181" s="25"/>
      <c r="N181" s="25"/>
    </row>
    <row r="182" spans="1:14" x14ac:dyDescent="0.25">
      <c r="A182" s="30">
        <v>161</v>
      </c>
      <c r="B182" s="29"/>
      <c r="C182" s="29"/>
      <c r="D182" s="30"/>
      <c r="E182" s="30"/>
      <c r="F182" s="30"/>
      <c r="G182" s="115"/>
      <c r="H182" s="31"/>
      <c r="I182" s="73"/>
      <c r="J182" s="32"/>
      <c r="K182" s="79"/>
      <c r="L182" s="30">
        <f t="shared" si="3"/>
        <v>161</v>
      </c>
      <c r="M182" s="29"/>
      <c r="N182" s="29"/>
    </row>
    <row r="183" spans="1:14" x14ac:dyDescent="0.25">
      <c r="A183" s="26">
        <v>162</v>
      </c>
      <c r="B183" s="25"/>
      <c r="C183" s="25"/>
      <c r="D183" s="26"/>
      <c r="E183" s="26"/>
      <c r="F183" s="26"/>
      <c r="G183" s="114"/>
      <c r="H183" s="27"/>
      <c r="I183" s="72"/>
      <c r="J183" s="28"/>
      <c r="K183" s="78"/>
      <c r="L183" s="26">
        <f t="shared" si="3"/>
        <v>162</v>
      </c>
      <c r="M183" s="25"/>
      <c r="N183" s="25"/>
    </row>
    <row r="184" spans="1:14" x14ac:dyDescent="0.25">
      <c r="A184" s="30">
        <v>163</v>
      </c>
      <c r="B184" s="29"/>
      <c r="C184" s="29"/>
      <c r="D184" s="30"/>
      <c r="E184" s="30"/>
      <c r="F184" s="30"/>
      <c r="G184" s="115"/>
      <c r="H184" s="31"/>
      <c r="I184" s="73"/>
      <c r="J184" s="32"/>
      <c r="K184" s="79"/>
      <c r="L184" s="30">
        <f t="shared" si="3"/>
        <v>163</v>
      </c>
      <c r="M184" s="29"/>
      <c r="N184" s="29"/>
    </row>
    <row r="185" spans="1:14" x14ac:dyDescent="0.25">
      <c r="A185" s="26">
        <v>164</v>
      </c>
      <c r="B185" s="25"/>
      <c r="C185" s="25"/>
      <c r="D185" s="26"/>
      <c r="E185" s="26"/>
      <c r="F185" s="26"/>
      <c r="G185" s="114"/>
      <c r="H185" s="27"/>
      <c r="I185" s="72"/>
      <c r="J185" s="28"/>
      <c r="K185" s="78"/>
      <c r="L185" s="26">
        <f t="shared" si="3"/>
        <v>164</v>
      </c>
      <c r="M185" s="25"/>
      <c r="N185" s="25"/>
    </row>
    <row r="186" spans="1:14" x14ac:dyDescent="0.25">
      <c r="A186" s="30">
        <v>165</v>
      </c>
      <c r="B186" s="29"/>
      <c r="C186" s="29"/>
      <c r="D186" s="30"/>
      <c r="E186" s="30"/>
      <c r="F186" s="30"/>
      <c r="G186" s="115"/>
      <c r="H186" s="31"/>
      <c r="I186" s="73"/>
      <c r="J186" s="32"/>
      <c r="K186" s="79"/>
      <c r="L186" s="30">
        <f t="shared" si="3"/>
        <v>165</v>
      </c>
      <c r="M186" s="29"/>
      <c r="N186" s="29"/>
    </row>
    <row r="187" spans="1:14" x14ac:dyDescent="0.25">
      <c r="A187" s="26">
        <v>166</v>
      </c>
      <c r="B187" s="25"/>
      <c r="C187" s="25"/>
      <c r="D187" s="26"/>
      <c r="E187" s="26"/>
      <c r="F187" s="26"/>
      <c r="G187" s="114"/>
      <c r="H187" s="27"/>
      <c r="I187" s="72"/>
      <c r="J187" s="28"/>
      <c r="K187" s="78"/>
      <c r="L187" s="26">
        <f t="shared" si="3"/>
        <v>166</v>
      </c>
      <c r="M187" s="25"/>
      <c r="N187" s="25"/>
    </row>
    <row r="188" spans="1:14" x14ac:dyDescent="0.25">
      <c r="A188" s="30">
        <v>167</v>
      </c>
      <c r="B188" s="29"/>
      <c r="C188" s="29"/>
      <c r="D188" s="30"/>
      <c r="E188" s="30"/>
      <c r="F188" s="30"/>
      <c r="G188" s="115"/>
      <c r="H188" s="31"/>
      <c r="I188" s="73"/>
      <c r="J188" s="32"/>
      <c r="K188" s="79"/>
      <c r="L188" s="30">
        <f t="shared" si="3"/>
        <v>167</v>
      </c>
      <c r="M188" s="29"/>
      <c r="N188" s="29"/>
    </row>
    <row r="189" spans="1:14" x14ac:dyDescent="0.25">
      <c r="A189" s="26">
        <v>168</v>
      </c>
      <c r="B189" s="25"/>
      <c r="C189" s="25"/>
      <c r="D189" s="26"/>
      <c r="E189" s="26"/>
      <c r="F189" s="26"/>
      <c r="G189" s="114"/>
      <c r="H189" s="27"/>
      <c r="I189" s="72"/>
      <c r="J189" s="28"/>
      <c r="K189" s="78"/>
      <c r="L189" s="26">
        <f t="shared" si="3"/>
        <v>168</v>
      </c>
      <c r="M189" s="25"/>
      <c r="N189" s="25"/>
    </row>
    <row r="190" spans="1:14" x14ac:dyDescent="0.25">
      <c r="A190" s="30">
        <v>169</v>
      </c>
      <c r="B190" s="29"/>
      <c r="C190" s="29"/>
      <c r="D190" s="30"/>
      <c r="E190" s="30"/>
      <c r="F190" s="30"/>
      <c r="G190" s="115"/>
      <c r="H190" s="31"/>
      <c r="I190" s="73"/>
      <c r="J190" s="32"/>
      <c r="K190" s="79"/>
      <c r="L190" s="30">
        <f t="shared" si="3"/>
        <v>169</v>
      </c>
      <c r="M190" s="29"/>
      <c r="N190" s="29"/>
    </row>
    <row r="191" spans="1:14" x14ac:dyDescent="0.25">
      <c r="A191" s="26">
        <v>170</v>
      </c>
      <c r="B191" s="25"/>
      <c r="C191" s="25"/>
      <c r="D191" s="26"/>
      <c r="E191" s="26"/>
      <c r="F191" s="26"/>
      <c r="G191" s="114"/>
      <c r="H191" s="27"/>
      <c r="I191" s="72"/>
      <c r="J191" s="28"/>
      <c r="K191" s="78"/>
      <c r="L191" s="26">
        <f t="shared" si="3"/>
        <v>170</v>
      </c>
      <c r="M191" s="25"/>
      <c r="N191" s="25"/>
    </row>
    <row r="192" spans="1:14" x14ac:dyDescent="0.25">
      <c r="A192" s="30">
        <v>171</v>
      </c>
      <c r="B192" s="29"/>
      <c r="C192" s="29"/>
      <c r="D192" s="30"/>
      <c r="E192" s="30"/>
      <c r="F192" s="30"/>
      <c r="G192" s="115"/>
      <c r="H192" s="31"/>
      <c r="I192" s="73"/>
      <c r="J192" s="32"/>
      <c r="K192" s="79"/>
      <c r="L192" s="30">
        <f t="shared" si="3"/>
        <v>171</v>
      </c>
      <c r="M192" s="29"/>
      <c r="N192" s="29"/>
    </row>
    <row r="193" spans="1:14" x14ac:dyDescent="0.25">
      <c r="A193" s="26">
        <v>172</v>
      </c>
      <c r="B193" s="25"/>
      <c r="C193" s="25"/>
      <c r="D193" s="26"/>
      <c r="E193" s="26"/>
      <c r="F193" s="26"/>
      <c r="G193" s="114"/>
      <c r="H193" s="27"/>
      <c r="I193" s="72"/>
      <c r="J193" s="28"/>
      <c r="K193" s="78"/>
      <c r="L193" s="26">
        <f t="shared" si="3"/>
        <v>172</v>
      </c>
      <c r="M193" s="25"/>
      <c r="N193" s="25"/>
    </row>
    <row r="194" spans="1:14" x14ac:dyDescent="0.25">
      <c r="A194" s="30">
        <v>173</v>
      </c>
      <c r="B194" s="29"/>
      <c r="C194" s="29"/>
      <c r="D194" s="30"/>
      <c r="E194" s="30"/>
      <c r="F194" s="30"/>
      <c r="G194" s="115"/>
      <c r="H194" s="31"/>
      <c r="I194" s="73"/>
      <c r="J194" s="32"/>
      <c r="K194" s="79"/>
      <c r="L194" s="30">
        <f t="shared" si="3"/>
        <v>173</v>
      </c>
      <c r="M194" s="29"/>
      <c r="N194" s="29"/>
    </row>
    <row r="195" spans="1:14" x14ac:dyDescent="0.25">
      <c r="A195" s="26">
        <v>174</v>
      </c>
      <c r="B195" s="25"/>
      <c r="C195" s="25"/>
      <c r="D195" s="26"/>
      <c r="E195" s="26"/>
      <c r="F195" s="26"/>
      <c r="G195" s="114"/>
      <c r="H195" s="27"/>
      <c r="I195" s="72"/>
      <c r="J195" s="28"/>
      <c r="K195" s="78"/>
      <c r="L195" s="26">
        <f t="shared" si="3"/>
        <v>174</v>
      </c>
      <c r="M195" s="25"/>
      <c r="N195" s="25"/>
    </row>
    <row r="196" spans="1:14" x14ac:dyDescent="0.25">
      <c r="A196" s="30">
        <v>175</v>
      </c>
      <c r="B196" s="29"/>
      <c r="C196" s="29"/>
      <c r="D196" s="30"/>
      <c r="E196" s="30"/>
      <c r="F196" s="30"/>
      <c r="G196" s="115"/>
      <c r="H196" s="31"/>
      <c r="I196" s="73"/>
      <c r="J196" s="32"/>
      <c r="K196" s="79"/>
      <c r="L196" s="30">
        <f t="shared" si="3"/>
        <v>175</v>
      </c>
      <c r="M196" s="29"/>
      <c r="N196" s="29"/>
    </row>
    <row r="197" spans="1:14" x14ac:dyDescent="0.25">
      <c r="A197" s="26">
        <v>176</v>
      </c>
      <c r="B197" s="25"/>
      <c r="C197" s="25"/>
      <c r="D197" s="26"/>
      <c r="E197" s="26"/>
      <c r="F197" s="26"/>
      <c r="G197" s="114"/>
      <c r="H197" s="27"/>
      <c r="I197" s="72"/>
      <c r="J197" s="28"/>
      <c r="K197" s="78"/>
      <c r="L197" s="26">
        <f t="shared" si="3"/>
        <v>176</v>
      </c>
      <c r="M197" s="25"/>
      <c r="N197" s="25"/>
    </row>
    <row r="198" spans="1:14" x14ac:dyDescent="0.25">
      <c r="A198" s="30">
        <v>177</v>
      </c>
      <c r="B198" s="29"/>
      <c r="C198" s="29"/>
      <c r="D198" s="30"/>
      <c r="E198" s="30"/>
      <c r="F198" s="30"/>
      <c r="G198" s="115"/>
      <c r="H198" s="31"/>
      <c r="I198" s="73"/>
      <c r="J198" s="32"/>
      <c r="K198" s="79"/>
      <c r="L198" s="30">
        <f t="shared" si="3"/>
        <v>177</v>
      </c>
      <c r="M198" s="29"/>
      <c r="N198" s="29"/>
    </row>
    <row r="199" spans="1:14" x14ac:dyDescent="0.25">
      <c r="A199" s="26">
        <v>178</v>
      </c>
      <c r="B199" s="25"/>
      <c r="C199" s="25"/>
      <c r="D199" s="26"/>
      <c r="E199" s="26"/>
      <c r="F199" s="26"/>
      <c r="G199" s="114"/>
      <c r="H199" s="27"/>
      <c r="I199" s="72"/>
      <c r="J199" s="28"/>
      <c r="K199" s="78"/>
      <c r="L199" s="26">
        <f t="shared" si="3"/>
        <v>178</v>
      </c>
      <c r="M199" s="25"/>
      <c r="N199" s="25"/>
    </row>
    <row r="200" spans="1:14" x14ac:dyDescent="0.25">
      <c r="A200" s="30">
        <v>179</v>
      </c>
      <c r="B200" s="29"/>
      <c r="C200" s="29"/>
      <c r="D200" s="30"/>
      <c r="E200" s="30"/>
      <c r="F200" s="30"/>
      <c r="G200" s="115"/>
      <c r="H200" s="31"/>
      <c r="I200" s="73"/>
      <c r="J200" s="32"/>
      <c r="K200" s="79"/>
      <c r="L200" s="30">
        <f t="shared" si="3"/>
        <v>179</v>
      </c>
      <c r="M200" s="29"/>
      <c r="N200" s="29"/>
    </row>
    <row r="201" spans="1:14" x14ac:dyDescent="0.25">
      <c r="A201" s="26">
        <v>180</v>
      </c>
      <c r="B201" s="25"/>
      <c r="C201" s="25"/>
      <c r="D201" s="26"/>
      <c r="E201" s="26"/>
      <c r="F201" s="26"/>
      <c r="G201" s="114"/>
      <c r="H201" s="27"/>
      <c r="I201" s="72"/>
      <c r="J201" s="28"/>
      <c r="K201" s="78"/>
      <c r="L201" s="26">
        <f t="shared" si="3"/>
        <v>180</v>
      </c>
      <c r="M201" s="25"/>
      <c r="N201" s="25"/>
    </row>
    <row r="202" spans="1:14" x14ac:dyDescent="0.25">
      <c r="A202" s="30">
        <v>181</v>
      </c>
      <c r="B202" s="29"/>
      <c r="C202" s="29"/>
      <c r="D202" s="30"/>
      <c r="E202" s="30"/>
      <c r="F202" s="30"/>
      <c r="G202" s="115"/>
      <c r="H202" s="31"/>
      <c r="I202" s="73"/>
      <c r="J202" s="32"/>
      <c r="K202" s="79"/>
      <c r="L202" s="30">
        <f t="shared" si="3"/>
        <v>181</v>
      </c>
      <c r="M202" s="29"/>
      <c r="N202" s="29"/>
    </row>
    <row r="203" spans="1:14" x14ac:dyDescent="0.25">
      <c r="A203" s="26">
        <v>182</v>
      </c>
      <c r="B203" s="25"/>
      <c r="C203" s="25"/>
      <c r="D203" s="26"/>
      <c r="E203" s="26"/>
      <c r="F203" s="26"/>
      <c r="G203" s="114"/>
      <c r="H203" s="27"/>
      <c r="I203" s="72"/>
      <c r="J203" s="28"/>
      <c r="K203" s="78"/>
      <c r="L203" s="26">
        <f t="shared" si="3"/>
        <v>182</v>
      </c>
      <c r="M203" s="25"/>
      <c r="N203" s="25"/>
    </row>
    <row r="204" spans="1:14" x14ac:dyDescent="0.25">
      <c r="A204" s="30">
        <v>183</v>
      </c>
      <c r="B204" s="29"/>
      <c r="C204" s="29"/>
      <c r="D204" s="30"/>
      <c r="E204" s="30"/>
      <c r="F204" s="30"/>
      <c r="G204" s="115"/>
      <c r="H204" s="31"/>
      <c r="I204" s="73"/>
      <c r="J204" s="32"/>
      <c r="K204" s="79"/>
      <c r="L204" s="30">
        <f t="shared" si="3"/>
        <v>183</v>
      </c>
      <c r="M204" s="29"/>
      <c r="N204" s="29"/>
    </row>
    <row r="205" spans="1:14" x14ac:dyDescent="0.25">
      <c r="A205" s="26">
        <v>184</v>
      </c>
      <c r="B205" s="25"/>
      <c r="C205" s="25"/>
      <c r="D205" s="26"/>
      <c r="E205" s="26"/>
      <c r="F205" s="26"/>
      <c r="G205" s="114"/>
      <c r="H205" s="27"/>
      <c r="I205" s="72"/>
      <c r="J205" s="28"/>
      <c r="K205" s="78"/>
      <c r="L205" s="26">
        <f t="shared" si="3"/>
        <v>184</v>
      </c>
      <c r="M205" s="25"/>
      <c r="N205" s="25"/>
    </row>
    <row r="206" spans="1:14" x14ac:dyDescent="0.25">
      <c r="A206" s="30">
        <v>185</v>
      </c>
      <c r="B206" s="29"/>
      <c r="C206" s="29"/>
      <c r="D206" s="30"/>
      <c r="E206" s="30"/>
      <c r="F206" s="30"/>
      <c r="G206" s="115"/>
      <c r="H206" s="31"/>
      <c r="I206" s="73"/>
      <c r="J206" s="32"/>
      <c r="K206" s="79"/>
      <c r="L206" s="30">
        <f t="shared" si="3"/>
        <v>185</v>
      </c>
      <c r="M206" s="29"/>
      <c r="N206" s="29"/>
    </row>
    <row r="207" spans="1:14" x14ac:dyDescent="0.25">
      <c r="A207" s="26">
        <v>186</v>
      </c>
      <c r="B207" s="25"/>
      <c r="C207" s="25"/>
      <c r="D207" s="26"/>
      <c r="E207" s="26"/>
      <c r="F207" s="26"/>
      <c r="G207" s="114"/>
      <c r="H207" s="27"/>
      <c r="I207" s="72"/>
      <c r="J207" s="28"/>
      <c r="K207" s="78"/>
      <c r="L207" s="26">
        <f t="shared" si="3"/>
        <v>186</v>
      </c>
      <c r="M207" s="25"/>
      <c r="N207" s="25"/>
    </row>
    <row r="208" spans="1:14" x14ac:dyDescent="0.25">
      <c r="A208" s="30">
        <v>187</v>
      </c>
      <c r="B208" s="29"/>
      <c r="C208" s="29"/>
      <c r="D208" s="30"/>
      <c r="E208" s="30"/>
      <c r="F208" s="30"/>
      <c r="G208" s="115"/>
      <c r="H208" s="31"/>
      <c r="I208" s="73"/>
      <c r="J208" s="32"/>
      <c r="K208" s="79"/>
      <c r="L208" s="30">
        <f t="shared" si="3"/>
        <v>187</v>
      </c>
      <c r="M208" s="29"/>
      <c r="N208" s="29"/>
    </row>
    <row r="209" spans="1:14" x14ac:dyDescent="0.25">
      <c r="A209" s="26">
        <v>188</v>
      </c>
      <c r="B209" s="25"/>
      <c r="C209" s="25"/>
      <c r="D209" s="26"/>
      <c r="E209" s="26"/>
      <c r="F209" s="26"/>
      <c r="G209" s="114"/>
      <c r="H209" s="27"/>
      <c r="I209" s="72"/>
      <c r="J209" s="28"/>
      <c r="K209" s="78"/>
      <c r="L209" s="26">
        <f t="shared" si="3"/>
        <v>188</v>
      </c>
      <c r="M209" s="25"/>
      <c r="N209" s="25"/>
    </row>
    <row r="210" spans="1:14" x14ac:dyDescent="0.25">
      <c r="A210" s="30">
        <v>189</v>
      </c>
      <c r="B210" s="29"/>
      <c r="C210" s="29"/>
      <c r="D210" s="30"/>
      <c r="E210" s="30"/>
      <c r="F210" s="30"/>
      <c r="G210" s="115"/>
      <c r="H210" s="31"/>
      <c r="I210" s="73"/>
      <c r="J210" s="32"/>
      <c r="K210" s="79"/>
      <c r="L210" s="30">
        <f t="shared" si="3"/>
        <v>189</v>
      </c>
      <c r="M210" s="29"/>
      <c r="N210" s="29"/>
    </row>
    <row r="211" spans="1:14" x14ac:dyDescent="0.25">
      <c r="A211" s="26">
        <v>190</v>
      </c>
      <c r="B211" s="25"/>
      <c r="C211" s="25"/>
      <c r="D211" s="26"/>
      <c r="E211" s="26"/>
      <c r="F211" s="26"/>
      <c r="G211" s="114"/>
      <c r="H211" s="27"/>
      <c r="I211" s="72"/>
      <c r="J211" s="28"/>
      <c r="K211" s="78"/>
      <c r="L211" s="26">
        <f t="shared" si="3"/>
        <v>190</v>
      </c>
      <c r="M211" s="25"/>
      <c r="N211" s="25"/>
    </row>
    <row r="212" spans="1:14" x14ac:dyDescent="0.25">
      <c r="A212" s="30">
        <v>191</v>
      </c>
      <c r="B212" s="29"/>
      <c r="C212" s="29"/>
      <c r="D212" s="30"/>
      <c r="E212" s="30"/>
      <c r="F212" s="30"/>
      <c r="G212" s="115"/>
      <c r="H212" s="31"/>
      <c r="I212" s="73"/>
      <c r="J212" s="32"/>
      <c r="K212" s="79"/>
      <c r="L212" s="30">
        <f t="shared" si="3"/>
        <v>191</v>
      </c>
      <c r="M212" s="29"/>
      <c r="N212" s="29"/>
    </row>
    <row r="213" spans="1:14" x14ac:dyDescent="0.25">
      <c r="A213" s="26">
        <v>192</v>
      </c>
      <c r="B213" s="25"/>
      <c r="C213" s="25"/>
      <c r="D213" s="26"/>
      <c r="E213" s="26"/>
      <c r="F213" s="26"/>
      <c r="G213" s="114"/>
      <c r="H213" s="27"/>
      <c r="I213" s="72"/>
      <c r="J213" s="28"/>
      <c r="K213" s="78"/>
      <c r="L213" s="26">
        <f t="shared" si="3"/>
        <v>192</v>
      </c>
      <c r="M213" s="25"/>
      <c r="N213" s="25"/>
    </row>
    <row r="214" spans="1:14" x14ac:dyDescent="0.25">
      <c r="A214" s="30">
        <v>193</v>
      </c>
      <c r="B214" s="29"/>
      <c r="C214" s="29"/>
      <c r="D214" s="30"/>
      <c r="E214" s="30"/>
      <c r="F214" s="30"/>
      <c r="G214" s="115"/>
      <c r="H214" s="31"/>
      <c r="I214" s="73"/>
      <c r="J214" s="32"/>
      <c r="K214" s="79"/>
      <c r="L214" s="30">
        <f t="shared" si="3"/>
        <v>193</v>
      </c>
      <c r="M214" s="29"/>
      <c r="N214" s="29"/>
    </row>
    <row r="215" spans="1:14" x14ac:dyDescent="0.25">
      <c r="A215" s="26">
        <v>194</v>
      </c>
      <c r="B215" s="25"/>
      <c r="C215" s="25"/>
      <c r="D215" s="26"/>
      <c r="E215" s="26"/>
      <c r="F215" s="26"/>
      <c r="G215" s="114"/>
      <c r="H215" s="27"/>
      <c r="I215" s="72"/>
      <c r="J215" s="28"/>
      <c r="K215" s="78"/>
      <c r="L215" s="26">
        <f t="shared" si="3"/>
        <v>194</v>
      </c>
      <c r="M215" s="25"/>
      <c r="N215" s="25"/>
    </row>
    <row r="216" spans="1:14" x14ac:dyDescent="0.25">
      <c r="A216" s="30">
        <v>195</v>
      </c>
      <c r="B216" s="29"/>
      <c r="C216" s="29"/>
      <c r="D216" s="30"/>
      <c r="E216" s="30"/>
      <c r="F216" s="30"/>
      <c r="G216" s="115"/>
      <c r="H216" s="31"/>
      <c r="I216" s="73"/>
      <c r="J216" s="32"/>
      <c r="K216" s="79"/>
      <c r="L216" s="30">
        <f t="shared" si="3"/>
        <v>195</v>
      </c>
      <c r="M216" s="29"/>
      <c r="N216" s="29"/>
    </row>
    <row r="217" spans="1:14" x14ac:dyDescent="0.25">
      <c r="A217" s="26">
        <v>196</v>
      </c>
      <c r="B217" s="25"/>
      <c r="C217" s="25"/>
      <c r="D217" s="26"/>
      <c r="E217" s="26"/>
      <c r="F217" s="26"/>
      <c r="G217" s="114"/>
      <c r="H217" s="27"/>
      <c r="I217" s="72"/>
      <c r="J217" s="28"/>
      <c r="K217" s="78"/>
      <c r="L217" s="26">
        <f t="shared" si="3"/>
        <v>196</v>
      </c>
      <c r="M217" s="25"/>
      <c r="N217" s="25"/>
    </row>
    <row r="218" spans="1:14" x14ac:dyDescent="0.25">
      <c r="A218" s="30">
        <v>197</v>
      </c>
      <c r="B218" s="29"/>
      <c r="C218" s="29"/>
      <c r="D218" s="30"/>
      <c r="E218" s="30"/>
      <c r="F218" s="30"/>
      <c r="G218" s="115"/>
      <c r="H218" s="31"/>
      <c r="I218" s="73"/>
      <c r="J218" s="32"/>
      <c r="K218" s="79"/>
      <c r="L218" s="30">
        <f t="shared" si="3"/>
        <v>197</v>
      </c>
      <c r="M218" s="29"/>
      <c r="N218" s="29"/>
    </row>
    <row r="219" spans="1:14" x14ac:dyDescent="0.25">
      <c r="A219" s="26">
        <v>198</v>
      </c>
      <c r="B219" s="25"/>
      <c r="C219" s="25"/>
      <c r="D219" s="26"/>
      <c r="E219" s="26"/>
      <c r="F219" s="26"/>
      <c r="G219" s="114"/>
      <c r="H219" s="27"/>
      <c r="I219" s="72"/>
      <c r="J219" s="28"/>
      <c r="K219" s="78"/>
      <c r="L219" s="26">
        <f t="shared" ref="L219:L282" si="4">A219</f>
        <v>198</v>
      </c>
      <c r="M219" s="25"/>
      <c r="N219" s="25"/>
    </row>
    <row r="220" spans="1:14" x14ac:dyDescent="0.25">
      <c r="A220" s="30">
        <v>199</v>
      </c>
      <c r="B220" s="29"/>
      <c r="C220" s="29"/>
      <c r="D220" s="30"/>
      <c r="E220" s="30"/>
      <c r="F220" s="30"/>
      <c r="G220" s="115"/>
      <c r="H220" s="31"/>
      <c r="I220" s="73"/>
      <c r="J220" s="32"/>
      <c r="K220" s="79"/>
      <c r="L220" s="30">
        <f t="shared" si="4"/>
        <v>199</v>
      </c>
      <c r="M220" s="29"/>
      <c r="N220" s="29"/>
    </row>
    <row r="221" spans="1:14" x14ac:dyDescent="0.25">
      <c r="A221" s="26">
        <v>200</v>
      </c>
      <c r="B221" s="25"/>
      <c r="C221" s="25"/>
      <c r="D221" s="26"/>
      <c r="E221" s="26"/>
      <c r="F221" s="26"/>
      <c r="G221" s="114"/>
      <c r="H221" s="27"/>
      <c r="I221" s="72"/>
      <c r="J221" s="28"/>
      <c r="K221" s="78"/>
      <c r="L221" s="26">
        <f t="shared" si="4"/>
        <v>200</v>
      </c>
      <c r="M221" s="25"/>
      <c r="N221" s="25"/>
    </row>
    <row r="222" spans="1:14" x14ac:dyDescent="0.25">
      <c r="A222" s="30">
        <v>201</v>
      </c>
      <c r="B222" s="29"/>
      <c r="C222" s="29"/>
      <c r="D222" s="30"/>
      <c r="E222" s="30"/>
      <c r="F222" s="30"/>
      <c r="G222" s="115"/>
      <c r="H222" s="31"/>
      <c r="I222" s="73"/>
      <c r="J222" s="32"/>
      <c r="K222" s="79"/>
      <c r="L222" s="30">
        <f t="shared" si="4"/>
        <v>201</v>
      </c>
      <c r="M222" s="29"/>
      <c r="N222" s="29"/>
    </row>
    <row r="223" spans="1:14" x14ac:dyDescent="0.25">
      <c r="A223" s="26">
        <v>202</v>
      </c>
      <c r="B223" s="25"/>
      <c r="C223" s="25"/>
      <c r="D223" s="26"/>
      <c r="E223" s="26"/>
      <c r="F223" s="26"/>
      <c r="G223" s="114"/>
      <c r="H223" s="27"/>
      <c r="I223" s="72"/>
      <c r="J223" s="28"/>
      <c r="K223" s="78"/>
      <c r="L223" s="26">
        <f t="shared" si="4"/>
        <v>202</v>
      </c>
      <c r="M223" s="25"/>
      <c r="N223" s="25"/>
    </row>
    <row r="224" spans="1:14" x14ac:dyDescent="0.25">
      <c r="A224" s="30">
        <v>203</v>
      </c>
      <c r="B224" s="29"/>
      <c r="C224" s="29"/>
      <c r="D224" s="30"/>
      <c r="E224" s="30"/>
      <c r="F224" s="30"/>
      <c r="G224" s="115"/>
      <c r="H224" s="31"/>
      <c r="I224" s="73"/>
      <c r="J224" s="32"/>
      <c r="K224" s="79"/>
      <c r="L224" s="30">
        <f t="shared" si="4"/>
        <v>203</v>
      </c>
      <c r="M224" s="29"/>
      <c r="N224" s="29"/>
    </row>
    <row r="225" spans="1:14" x14ac:dyDescent="0.25">
      <c r="A225" s="26">
        <v>204</v>
      </c>
      <c r="B225" s="25"/>
      <c r="C225" s="25"/>
      <c r="D225" s="26"/>
      <c r="E225" s="26"/>
      <c r="F225" s="26"/>
      <c r="G225" s="114"/>
      <c r="H225" s="27"/>
      <c r="I225" s="72"/>
      <c r="J225" s="28"/>
      <c r="K225" s="78"/>
      <c r="L225" s="26">
        <f t="shared" si="4"/>
        <v>204</v>
      </c>
      <c r="M225" s="25"/>
      <c r="N225" s="25"/>
    </row>
    <row r="226" spans="1:14" x14ac:dyDescent="0.25">
      <c r="A226" s="30">
        <v>205</v>
      </c>
      <c r="B226" s="29"/>
      <c r="C226" s="29"/>
      <c r="D226" s="30"/>
      <c r="E226" s="30"/>
      <c r="F226" s="30"/>
      <c r="G226" s="115"/>
      <c r="H226" s="31"/>
      <c r="I226" s="73"/>
      <c r="J226" s="32"/>
      <c r="K226" s="79"/>
      <c r="L226" s="30">
        <f t="shared" si="4"/>
        <v>205</v>
      </c>
      <c r="M226" s="29"/>
      <c r="N226" s="29"/>
    </row>
    <row r="227" spans="1:14" x14ac:dyDescent="0.25">
      <c r="A227" s="26">
        <v>206</v>
      </c>
      <c r="B227" s="25"/>
      <c r="C227" s="25"/>
      <c r="D227" s="26"/>
      <c r="E227" s="26"/>
      <c r="F227" s="26"/>
      <c r="G227" s="114"/>
      <c r="H227" s="27"/>
      <c r="I227" s="72"/>
      <c r="J227" s="28"/>
      <c r="K227" s="78"/>
      <c r="L227" s="26">
        <f t="shared" si="4"/>
        <v>206</v>
      </c>
      <c r="M227" s="25"/>
      <c r="N227" s="25"/>
    </row>
    <row r="228" spans="1:14" x14ac:dyDescent="0.25">
      <c r="A228" s="30">
        <v>207</v>
      </c>
      <c r="B228" s="29"/>
      <c r="C228" s="29"/>
      <c r="D228" s="30"/>
      <c r="E228" s="30"/>
      <c r="F228" s="30"/>
      <c r="G228" s="115"/>
      <c r="H228" s="31"/>
      <c r="I228" s="73"/>
      <c r="J228" s="32"/>
      <c r="K228" s="79"/>
      <c r="L228" s="30">
        <f t="shared" si="4"/>
        <v>207</v>
      </c>
      <c r="M228" s="29"/>
      <c r="N228" s="29"/>
    </row>
    <row r="229" spans="1:14" x14ac:dyDescent="0.25">
      <c r="A229" s="26">
        <v>208</v>
      </c>
      <c r="B229" s="25"/>
      <c r="C229" s="25"/>
      <c r="D229" s="26"/>
      <c r="E229" s="26"/>
      <c r="F229" s="26"/>
      <c r="G229" s="114"/>
      <c r="H229" s="27"/>
      <c r="I229" s="72"/>
      <c r="J229" s="28"/>
      <c r="K229" s="78"/>
      <c r="L229" s="26">
        <f t="shared" si="4"/>
        <v>208</v>
      </c>
      <c r="M229" s="25"/>
      <c r="N229" s="25"/>
    </row>
    <row r="230" spans="1:14" x14ac:dyDescent="0.25">
      <c r="A230" s="30">
        <v>209</v>
      </c>
      <c r="B230" s="29"/>
      <c r="C230" s="29"/>
      <c r="D230" s="30"/>
      <c r="E230" s="30"/>
      <c r="F230" s="30"/>
      <c r="G230" s="115"/>
      <c r="H230" s="31"/>
      <c r="I230" s="73"/>
      <c r="J230" s="32"/>
      <c r="K230" s="79"/>
      <c r="L230" s="30">
        <f t="shared" si="4"/>
        <v>209</v>
      </c>
      <c r="M230" s="29"/>
      <c r="N230" s="29"/>
    </row>
    <row r="231" spans="1:14" x14ac:dyDescent="0.25">
      <c r="A231" s="26">
        <v>210</v>
      </c>
      <c r="B231" s="25"/>
      <c r="C231" s="25"/>
      <c r="D231" s="26"/>
      <c r="E231" s="26"/>
      <c r="F231" s="26"/>
      <c r="G231" s="114"/>
      <c r="H231" s="27"/>
      <c r="I231" s="72"/>
      <c r="J231" s="28"/>
      <c r="K231" s="78"/>
      <c r="L231" s="26">
        <f t="shared" si="4"/>
        <v>210</v>
      </c>
      <c r="M231" s="25"/>
      <c r="N231" s="25"/>
    </row>
    <row r="232" spans="1:14" x14ac:dyDescent="0.25">
      <c r="A232" s="30">
        <v>211</v>
      </c>
      <c r="B232" s="29"/>
      <c r="C232" s="29"/>
      <c r="D232" s="30"/>
      <c r="E232" s="30"/>
      <c r="F232" s="30"/>
      <c r="G232" s="115"/>
      <c r="H232" s="31"/>
      <c r="I232" s="73"/>
      <c r="J232" s="32"/>
      <c r="K232" s="79"/>
      <c r="L232" s="30">
        <f t="shared" si="4"/>
        <v>211</v>
      </c>
      <c r="M232" s="29"/>
      <c r="N232" s="29"/>
    </row>
    <row r="233" spans="1:14" x14ac:dyDescent="0.25">
      <c r="A233" s="26">
        <v>212</v>
      </c>
      <c r="B233" s="25"/>
      <c r="C233" s="25"/>
      <c r="D233" s="26"/>
      <c r="E233" s="26"/>
      <c r="F233" s="26"/>
      <c r="G233" s="114"/>
      <c r="H233" s="27"/>
      <c r="I233" s="72"/>
      <c r="J233" s="28"/>
      <c r="K233" s="78"/>
      <c r="L233" s="26">
        <f t="shared" si="4"/>
        <v>212</v>
      </c>
      <c r="M233" s="25"/>
      <c r="N233" s="25"/>
    </row>
    <row r="234" spans="1:14" x14ac:dyDescent="0.25">
      <c r="A234" s="30">
        <v>213</v>
      </c>
      <c r="B234" s="29"/>
      <c r="C234" s="29"/>
      <c r="D234" s="30"/>
      <c r="E234" s="30"/>
      <c r="F234" s="30"/>
      <c r="G234" s="115"/>
      <c r="H234" s="31"/>
      <c r="I234" s="73"/>
      <c r="J234" s="32"/>
      <c r="K234" s="79"/>
      <c r="L234" s="30">
        <f t="shared" si="4"/>
        <v>213</v>
      </c>
      <c r="M234" s="29"/>
      <c r="N234" s="29"/>
    </row>
    <row r="235" spans="1:14" x14ac:dyDescent="0.25">
      <c r="A235" s="26">
        <v>214</v>
      </c>
      <c r="B235" s="25"/>
      <c r="C235" s="25"/>
      <c r="D235" s="26"/>
      <c r="E235" s="26"/>
      <c r="F235" s="26"/>
      <c r="G235" s="114"/>
      <c r="H235" s="27"/>
      <c r="I235" s="72"/>
      <c r="J235" s="28"/>
      <c r="K235" s="78"/>
      <c r="L235" s="26">
        <f t="shared" si="4"/>
        <v>214</v>
      </c>
      <c r="M235" s="25"/>
      <c r="N235" s="25"/>
    </row>
    <row r="236" spans="1:14" x14ac:dyDescent="0.25">
      <c r="A236" s="30">
        <v>215</v>
      </c>
      <c r="B236" s="29"/>
      <c r="C236" s="29"/>
      <c r="D236" s="30"/>
      <c r="E236" s="30"/>
      <c r="F236" s="30"/>
      <c r="G236" s="115"/>
      <c r="H236" s="31"/>
      <c r="I236" s="73"/>
      <c r="J236" s="32"/>
      <c r="K236" s="79"/>
      <c r="L236" s="30">
        <f t="shared" si="4"/>
        <v>215</v>
      </c>
      <c r="M236" s="29"/>
      <c r="N236" s="29"/>
    </row>
    <row r="237" spans="1:14" x14ac:dyDescent="0.25">
      <c r="A237" s="26">
        <v>216</v>
      </c>
      <c r="B237" s="25"/>
      <c r="C237" s="25"/>
      <c r="D237" s="26"/>
      <c r="E237" s="26"/>
      <c r="F237" s="26"/>
      <c r="G237" s="114"/>
      <c r="H237" s="27"/>
      <c r="I237" s="72"/>
      <c r="J237" s="28"/>
      <c r="K237" s="78"/>
      <c r="L237" s="26">
        <f t="shared" si="4"/>
        <v>216</v>
      </c>
      <c r="M237" s="25"/>
      <c r="N237" s="25"/>
    </row>
    <row r="238" spans="1:14" x14ac:dyDescent="0.25">
      <c r="A238" s="30">
        <v>217</v>
      </c>
      <c r="B238" s="29"/>
      <c r="C238" s="29"/>
      <c r="D238" s="30"/>
      <c r="E238" s="30"/>
      <c r="F238" s="30"/>
      <c r="G238" s="115"/>
      <c r="H238" s="31"/>
      <c r="I238" s="73"/>
      <c r="J238" s="32"/>
      <c r="K238" s="79"/>
      <c r="L238" s="30">
        <f t="shared" si="4"/>
        <v>217</v>
      </c>
      <c r="M238" s="29"/>
      <c r="N238" s="29"/>
    </row>
    <row r="239" spans="1:14" x14ac:dyDescent="0.25">
      <c r="A239" s="26">
        <v>218</v>
      </c>
      <c r="B239" s="25"/>
      <c r="C239" s="25"/>
      <c r="D239" s="26"/>
      <c r="E239" s="26"/>
      <c r="F239" s="26"/>
      <c r="G239" s="114"/>
      <c r="H239" s="27"/>
      <c r="I239" s="72"/>
      <c r="J239" s="28"/>
      <c r="K239" s="78"/>
      <c r="L239" s="26">
        <f t="shared" si="4"/>
        <v>218</v>
      </c>
      <c r="M239" s="25"/>
      <c r="N239" s="25"/>
    </row>
    <row r="240" spans="1:14" x14ac:dyDescent="0.25">
      <c r="A240" s="30">
        <v>219</v>
      </c>
      <c r="B240" s="29"/>
      <c r="C240" s="29"/>
      <c r="D240" s="30"/>
      <c r="E240" s="30"/>
      <c r="F240" s="30"/>
      <c r="G240" s="115"/>
      <c r="H240" s="31"/>
      <c r="I240" s="73"/>
      <c r="J240" s="32"/>
      <c r="K240" s="79"/>
      <c r="L240" s="30">
        <f t="shared" si="4"/>
        <v>219</v>
      </c>
      <c r="M240" s="29"/>
      <c r="N240" s="29"/>
    </row>
    <row r="241" spans="1:14" x14ac:dyDescent="0.25">
      <c r="A241" s="26">
        <v>220</v>
      </c>
      <c r="B241" s="25"/>
      <c r="C241" s="25"/>
      <c r="D241" s="26"/>
      <c r="E241" s="26"/>
      <c r="F241" s="26"/>
      <c r="G241" s="114"/>
      <c r="H241" s="27"/>
      <c r="I241" s="72"/>
      <c r="J241" s="28"/>
      <c r="K241" s="78"/>
      <c r="L241" s="26">
        <f t="shared" si="4"/>
        <v>220</v>
      </c>
      <c r="M241" s="25"/>
      <c r="N241" s="25"/>
    </row>
    <row r="242" spans="1:14" x14ac:dyDescent="0.25">
      <c r="A242" s="30">
        <v>221</v>
      </c>
      <c r="B242" s="29"/>
      <c r="C242" s="29"/>
      <c r="D242" s="30"/>
      <c r="E242" s="30"/>
      <c r="F242" s="30"/>
      <c r="G242" s="115"/>
      <c r="H242" s="31"/>
      <c r="I242" s="73"/>
      <c r="J242" s="32"/>
      <c r="K242" s="79"/>
      <c r="L242" s="30">
        <f t="shared" si="4"/>
        <v>221</v>
      </c>
      <c r="M242" s="29"/>
      <c r="N242" s="29"/>
    </row>
    <row r="243" spans="1:14" x14ac:dyDescent="0.25">
      <c r="A243" s="26">
        <v>222</v>
      </c>
      <c r="B243" s="25"/>
      <c r="C243" s="25"/>
      <c r="D243" s="26"/>
      <c r="E243" s="26"/>
      <c r="F243" s="26"/>
      <c r="G243" s="114"/>
      <c r="H243" s="27"/>
      <c r="I243" s="72"/>
      <c r="J243" s="28"/>
      <c r="K243" s="78"/>
      <c r="L243" s="26">
        <f t="shared" si="4"/>
        <v>222</v>
      </c>
      <c r="M243" s="25"/>
      <c r="N243" s="25"/>
    </row>
    <row r="244" spans="1:14" x14ac:dyDescent="0.25">
      <c r="A244" s="30">
        <v>223</v>
      </c>
      <c r="B244" s="29"/>
      <c r="C244" s="29"/>
      <c r="D244" s="30"/>
      <c r="E244" s="30"/>
      <c r="F244" s="30"/>
      <c r="G244" s="115"/>
      <c r="H244" s="31"/>
      <c r="I244" s="73"/>
      <c r="J244" s="32"/>
      <c r="K244" s="79"/>
      <c r="L244" s="30">
        <f t="shared" si="4"/>
        <v>223</v>
      </c>
      <c r="M244" s="29"/>
      <c r="N244" s="29"/>
    </row>
    <row r="245" spans="1:14" x14ac:dyDescent="0.25">
      <c r="A245" s="26">
        <v>224</v>
      </c>
      <c r="B245" s="25"/>
      <c r="C245" s="25"/>
      <c r="D245" s="26"/>
      <c r="E245" s="26"/>
      <c r="F245" s="26"/>
      <c r="G245" s="114"/>
      <c r="H245" s="27"/>
      <c r="I245" s="72"/>
      <c r="J245" s="28"/>
      <c r="K245" s="78"/>
      <c r="L245" s="26">
        <f t="shared" si="4"/>
        <v>224</v>
      </c>
      <c r="M245" s="25"/>
      <c r="N245" s="25"/>
    </row>
    <row r="246" spans="1:14" x14ac:dyDescent="0.25">
      <c r="A246" s="30">
        <v>225</v>
      </c>
      <c r="B246" s="29"/>
      <c r="C246" s="29"/>
      <c r="D246" s="30"/>
      <c r="E246" s="30"/>
      <c r="F246" s="30"/>
      <c r="G246" s="115"/>
      <c r="H246" s="31"/>
      <c r="I246" s="73"/>
      <c r="J246" s="32"/>
      <c r="K246" s="79"/>
      <c r="L246" s="30">
        <f t="shared" si="4"/>
        <v>225</v>
      </c>
      <c r="M246" s="29"/>
      <c r="N246" s="29"/>
    </row>
    <row r="247" spans="1:14" x14ac:dyDescent="0.25">
      <c r="A247" s="26">
        <v>226</v>
      </c>
      <c r="B247" s="25"/>
      <c r="C247" s="25"/>
      <c r="D247" s="26"/>
      <c r="E247" s="26"/>
      <c r="F247" s="26"/>
      <c r="G247" s="114"/>
      <c r="H247" s="27"/>
      <c r="I247" s="72"/>
      <c r="J247" s="28"/>
      <c r="K247" s="78"/>
      <c r="L247" s="26">
        <f t="shared" si="4"/>
        <v>226</v>
      </c>
      <c r="M247" s="25"/>
      <c r="N247" s="25"/>
    </row>
    <row r="248" spans="1:14" x14ac:dyDescent="0.25">
      <c r="A248" s="30">
        <v>227</v>
      </c>
      <c r="B248" s="29"/>
      <c r="C248" s="29"/>
      <c r="D248" s="30"/>
      <c r="E248" s="30"/>
      <c r="F248" s="30"/>
      <c r="G248" s="115"/>
      <c r="H248" s="31"/>
      <c r="I248" s="73"/>
      <c r="J248" s="32"/>
      <c r="K248" s="79"/>
      <c r="L248" s="30">
        <f t="shared" si="4"/>
        <v>227</v>
      </c>
      <c r="M248" s="29"/>
      <c r="N248" s="29"/>
    </row>
    <row r="249" spans="1:14" x14ac:dyDescent="0.25">
      <c r="A249" s="26">
        <v>228</v>
      </c>
      <c r="B249" s="25"/>
      <c r="C249" s="25"/>
      <c r="D249" s="26"/>
      <c r="E249" s="26"/>
      <c r="F249" s="26"/>
      <c r="G249" s="114"/>
      <c r="H249" s="27"/>
      <c r="I249" s="72"/>
      <c r="J249" s="28"/>
      <c r="K249" s="78"/>
      <c r="L249" s="26">
        <f t="shared" si="4"/>
        <v>228</v>
      </c>
      <c r="M249" s="25"/>
      <c r="N249" s="25"/>
    </row>
    <row r="250" spans="1:14" x14ac:dyDescent="0.25">
      <c r="A250" s="30">
        <v>229</v>
      </c>
      <c r="B250" s="29"/>
      <c r="C250" s="29"/>
      <c r="D250" s="30"/>
      <c r="E250" s="30"/>
      <c r="F250" s="30"/>
      <c r="G250" s="115"/>
      <c r="H250" s="31"/>
      <c r="I250" s="73"/>
      <c r="J250" s="32"/>
      <c r="K250" s="79"/>
      <c r="L250" s="30">
        <f t="shared" si="4"/>
        <v>229</v>
      </c>
      <c r="M250" s="29"/>
      <c r="N250" s="29"/>
    </row>
    <row r="251" spans="1:14" x14ac:dyDescent="0.25">
      <c r="A251" s="26">
        <v>230</v>
      </c>
      <c r="B251" s="25"/>
      <c r="C251" s="25"/>
      <c r="D251" s="26"/>
      <c r="E251" s="26"/>
      <c r="F251" s="26"/>
      <c r="G251" s="114"/>
      <c r="H251" s="27"/>
      <c r="I251" s="72"/>
      <c r="J251" s="28"/>
      <c r="K251" s="78"/>
      <c r="L251" s="26">
        <f t="shared" si="4"/>
        <v>230</v>
      </c>
      <c r="M251" s="25"/>
      <c r="N251" s="25"/>
    </row>
    <row r="252" spans="1:14" x14ac:dyDescent="0.25">
      <c r="A252" s="30">
        <v>231</v>
      </c>
      <c r="B252" s="29"/>
      <c r="C252" s="29"/>
      <c r="D252" s="30"/>
      <c r="E252" s="30"/>
      <c r="F252" s="30"/>
      <c r="G252" s="115"/>
      <c r="H252" s="31"/>
      <c r="I252" s="73"/>
      <c r="J252" s="32"/>
      <c r="K252" s="79"/>
      <c r="L252" s="30">
        <f t="shared" si="4"/>
        <v>231</v>
      </c>
      <c r="M252" s="29"/>
      <c r="N252" s="29"/>
    </row>
    <row r="253" spans="1:14" x14ac:dyDescent="0.25">
      <c r="A253" s="26">
        <v>232</v>
      </c>
      <c r="B253" s="25"/>
      <c r="C253" s="25"/>
      <c r="D253" s="26"/>
      <c r="E253" s="26"/>
      <c r="F253" s="26"/>
      <c r="G253" s="114"/>
      <c r="H253" s="27"/>
      <c r="I253" s="72"/>
      <c r="J253" s="28"/>
      <c r="K253" s="78"/>
      <c r="L253" s="26">
        <f t="shared" si="4"/>
        <v>232</v>
      </c>
      <c r="M253" s="25"/>
      <c r="N253" s="25"/>
    </row>
    <row r="254" spans="1:14" x14ac:dyDescent="0.25">
      <c r="A254" s="30">
        <v>233</v>
      </c>
      <c r="B254" s="29"/>
      <c r="C254" s="29"/>
      <c r="D254" s="30"/>
      <c r="E254" s="30"/>
      <c r="F254" s="30"/>
      <c r="G254" s="115"/>
      <c r="H254" s="31"/>
      <c r="I254" s="73"/>
      <c r="J254" s="32"/>
      <c r="K254" s="79"/>
      <c r="L254" s="30">
        <f t="shared" si="4"/>
        <v>233</v>
      </c>
      <c r="M254" s="29"/>
      <c r="N254" s="29"/>
    </row>
    <row r="255" spans="1:14" x14ac:dyDescent="0.25">
      <c r="A255" s="26">
        <v>234</v>
      </c>
      <c r="B255" s="25"/>
      <c r="C255" s="25"/>
      <c r="D255" s="26"/>
      <c r="E255" s="26"/>
      <c r="F255" s="26"/>
      <c r="G255" s="114"/>
      <c r="H255" s="27"/>
      <c r="I255" s="72"/>
      <c r="J255" s="28"/>
      <c r="K255" s="78"/>
      <c r="L255" s="26">
        <f t="shared" si="4"/>
        <v>234</v>
      </c>
      <c r="M255" s="25"/>
      <c r="N255" s="25"/>
    </row>
    <row r="256" spans="1:14" x14ac:dyDescent="0.25">
      <c r="A256" s="30">
        <v>235</v>
      </c>
      <c r="B256" s="29"/>
      <c r="C256" s="29"/>
      <c r="D256" s="30"/>
      <c r="E256" s="30"/>
      <c r="F256" s="30"/>
      <c r="G256" s="115"/>
      <c r="H256" s="31"/>
      <c r="I256" s="73"/>
      <c r="J256" s="32"/>
      <c r="K256" s="79"/>
      <c r="L256" s="30">
        <f t="shared" si="4"/>
        <v>235</v>
      </c>
      <c r="M256" s="29"/>
      <c r="N256" s="29"/>
    </row>
    <row r="257" spans="1:14" x14ac:dyDescent="0.25">
      <c r="A257" s="26">
        <v>236</v>
      </c>
      <c r="B257" s="25"/>
      <c r="C257" s="25"/>
      <c r="D257" s="26"/>
      <c r="E257" s="26"/>
      <c r="F257" s="26"/>
      <c r="G257" s="114"/>
      <c r="H257" s="27"/>
      <c r="I257" s="72"/>
      <c r="J257" s="28"/>
      <c r="K257" s="78"/>
      <c r="L257" s="26">
        <f t="shared" si="4"/>
        <v>236</v>
      </c>
      <c r="M257" s="25"/>
      <c r="N257" s="25"/>
    </row>
    <row r="258" spans="1:14" x14ac:dyDescent="0.25">
      <c r="A258" s="30">
        <v>237</v>
      </c>
      <c r="B258" s="29"/>
      <c r="C258" s="29"/>
      <c r="D258" s="30"/>
      <c r="E258" s="30"/>
      <c r="F258" s="30"/>
      <c r="G258" s="115"/>
      <c r="H258" s="31"/>
      <c r="I258" s="73"/>
      <c r="J258" s="32"/>
      <c r="K258" s="79"/>
      <c r="L258" s="30">
        <f t="shared" si="4"/>
        <v>237</v>
      </c>
      <c r="M258" s="29"/>
      <c r="N258" s="29"/>
    </row>
    <row r="259" spans="1:14" x14ac:dyDescent="0.25">
      <c r="A259" s="26">
        <v>238</v>
      </c>
      <c r="B259" s="25"/>
      <c r="C259" s="25"/>
      <c r="D259" s="26"/>
      <c r="E259" s="26"/>
      <c r="F259" s="26"/>
      <c r="G259" s="114"/>
      <c r="H259" s="27"/>
      <c r="I259" s="72"/>
      <c r="J259" s="28"/>
      <c r="K259" s="78"/>
      <c r="L259" s="26">
        <f t="shared" si="4"/>
        <v>238</v>
      </c>
      <c r="M259" s="25"/>
      <c r="N259" s="25"/>
    </row>
    <row r="260" spans="1:14" x14ac:dyDescent="0.25">
      <c r="A260" s="30">
        <v>239</v>
      </c>
      <c r="B260" s="29"/>
      <c r="C260" s="29"/>
      <c r="D260" s="30"/>
      <c r="E260" s="30"/>
      <c r="F260" s="30"/>
      <c r="G260" s="115"/>
      <c r="H260" s="31"/>
      <c r="I260" s="73"/>
      <c r="J260" s="32"/>
      <c r="K260" s="79"/>
      <c r="L260" s="30">
        <f t="shared" si="4"/>
        <v>239</v>
      </c>
      <c r="M260" s="29"/>
      <c r="N260" s="29"/>
    </row>
    <row r="261" spans="1:14" x14ac:dyDescent="0.25">
      <c r="A261" s="26">
        <v>240</v>
      </c>
      <c r="B261" s="25"/>
      <c r="C261" s="25"/>
      <c r="D261" s="26"/>
      <c r="E261" s="26"/>
      <c r="F261" s="26"/>
      <c r="G261" s="114"/>
      <c r="H261" s="27"/>
      <c r="I261" s="72"/>
      <c r="J261" s="28"/>
      <c r="K261" s="78"/>
      <c r="L261" s="26">
        <f t="shared" si="4"/>
        <v>240</v>
      </c>
      <c r="M261" s="25"/>
      <c r="N261" s="25"/>
    </row>
    <row r="262" spans="1:14" x14ac:dyDescent="0.25">
      <c r="A262" s="30">
        <v>241</v>
      </c>
      <c r="B262" s="29"/>
      <c r="C262" s="29"/>
      <c r="D262" s="30"/>
      <c r="E262" s="30"/>
      <c r="F262" s="30"/>
      <c r="G262" s="115"/>
      <c r="H262" s="31"/>
      <c r="I262" s="73"/>
      <c r="J262" s="32"/>
      <c r="K262" s="79"/>
      <c r="L262" s="30">
        <f t="shared" si="4"/>
        <v>241</v>
      </c>
      <c r="M262" s="29"/>
      <c r="N262" s="29"/>
    </row>
    <row r="263" spans="1:14" x14ac:dyDescent="0.25">
      <c r="A263" s="26">
        <v>242</v>
      </c>
      <c r="B263" s="25"/>
      <c r="C263" s="25"/>
      <c r="D263" s="26"/>
      <c r="E263" s="26"/>
      <c r="F263" s="26"/>
      <c r="G263" s="114"/>
      <c r="H263" s="27"/>
      <c r="I263" s="72"/>
      <c r="J263" s="28"/>
      <c r="K263" s="78"/>
      <c r="L263" s="26">
        <f t="shared" si="4"/>
        <v>242</v>
      </c>
      <c r="M263" s="25"/>
      <c r="N263" s="25"/>
    </row>
    <row r="264" spans="1:14" x14ac:dyDescent="0.25">
      <c r="A264" s="30">
        <v>243</v>
      </c>
      <c r="B264" s="29"/>
      <c r="C264" s="29"/>
      <c r="D264" s="30"/>
      <c r="E264" s="30"/>
      <c r="F264" s="30"/>
      <c r="G264" s="115"/>
      <c r="H264" s="31"/>
      <c r="I264" s="73"/>
      <c r="J264" s="32"/>
      <c r="K264" s="79"/>
      <c r="L264" s="30">
        <f t="shared" si="4"/>
        <v>243</v>
      </c>
      <c r="M264" s="29"/>
      <c r="N264" s="29"/>
    </row>
    <row r="265" spans="1:14" x14ac:dyDescent="0.25">
      <c r="A265" s="26">
        <v>244</v>
      </c>
      <c r="B265" s="25"/>
      <c r="C265" s="25"/>
      <c r="D265" s="26"/>
      <c r="E265" s="26"/>
      <c r="F265" s="26"/>
      <c r="G265" s="114"/>
      <c r="H265" s="27"/>
      <c r="I265" s="72"/>
      <c r="J265" s="28"/>
      <c r="K265" s="78"/>
      <c r="L265" s="26">
        <f t="shared" si="4"/>
        <v>244</v>
      </c>
      <c r="M265" s="25"/>
      <c r="N265" s="25"/>
    </row>
    <row r="266" spans="1:14" x14ac:dyDescent="0.25">
      <c r="A266" s="30">
        <v>245</v>
      </c>
      <c r="B266" s="29"/>
      <c r="C266" s="29"/>
      <c r="D266" s="30"/>
      <c r="E266" s="30"/>
      <c r="F266" s="30"/>
      <c r="G266" s="115"/>
      <c r="H266" s="31"/>
      <c r="I266" s="73"/>
      <c r="J266" s="32"/>
      <c r="K266" s="79"/>
      <c r="L266" s="30">
        <f t="shared" si="4"/>
        <v>245</v>
      </c>
      <c r="M266" s="29"/>
      <c r="N266" s="29"/>
    </row>
    <row r="267" spans="1:14" x14ac:dyDescent="0.25">
      <c r="A267" s="26">
        <v>246</v>
      </c>
      <c r="B267" s="25"/>
      <c r="C267" s="25"/>
      <c r="D267" s="26"/>
      <c r="E267" s="26"/>
      <c r="F267" s="26"/>
      <c r="G267" s="114"/>
      <c r="H267" s="27"/>
      <c r="I267" s="72"/>
      <c r="J267" s="28"/>
      <c r="K267" s="78"/>
      <c r="L267" s="26">
        <f t="shared" si="4"/>
        <v>246</v>
      </c>
      <c r="M267" s="25"/>
      <c r="N267" s="25"/>
    </row>
    <row r="268" spans="1:14" x14ac:dyDescent="0.25">
      <c r="A268" s="30">
        <v>247</v>
      </c>
      <c r="B268" s="29"/>
      <c r="C268" s="29"/>
      <c r="D268" s="30"/>
      <c r="E268" s="30"/>
      <c r="F268" s="30"/>
      <c r="G268" s="115"/>
      <c r="H268" s="31"/>
      <c r="I268" s="73"/>
      <c r="J268" s="32"/>
      <c r="K268" s="79"/>
      <c r="L268" s="30">
        <f t="shared" si="4"/>
        <v>247</v>
      </c>
      <c r="M268" s="29"/>
      <c r="N268" s="29"/>
    </row>
    <row r="269" spans="1:14" x14ac:dyDescent="0.25">
      <c r="A269" s="26">
        <v>248</v>
      </c>
      <c r="B269" s="25"/>
      <c r="C269" s="25"/>
      <c r="D269" s="26"/>
      <c r="E269" s="26"/>
      <c r="F269" s="26"/>
      <c r="G269" s="114"/>
      <c r="H269" s="27"/>
      <c r="I269" s="72"/>
      <c r="J269" s="28"/>
      <c r="K269" s="78"/>
      <c r="L269" s="26">
        <f t="shared" si="4"/>
        <v>248</v>
      </c>
      <c r="M269" s="25"/>
      <c r="N269" s="25"/>
    </row>
    <row r="270" spans="1:14" x14ac:dyDescent="0.25">
      <c r="A270" s="30">
        <v>249</v>
      </c>
      <c r="B270" s="29"/>
      <c r="C270" s="29"/>
      <c r="D270" s="30"/>
      <c r="E270" s="30"/>
      <c r="F270" s="30"/>
      <c r="G270" s="115"/>
      <c r="H270" s="31"/>
      <c r="I270" s="73"/>
      <c r="J270" s="32"/>
      <c r="K270" s="79"/>
      <c r="L270" s="30">
        <f t="shared" si="4"/>
        <v>249</v>
      </c>
      <c r="M270" s="29"/>
      <c r="N270" s="29"/>
    </row>
    <row r="271" spans="1:14" x14ac:dyDescent="0.25">
      <c r="A271" s="26">
        <v>250</v>
      </c>
      <c r="B271" s="25"/>
      <c r="C271" s="25"/>
      <c r="D271" s="26"/>
      <c r="E271" s="26"/>
      <c r="F271" s="26"/>
      <c r="G271" s="114"/>
      <c r="H271" s="27"/>
      <c r="I271" s="72"/>
      <c r="J271" s="28"/>
      <c r="K271" s="78"/>
      <c r="L271" s="26">
        <f t="shared" si="4"/>
        <v>250</v>
      </c>
      <c r="M271" s="25"/>
      <c r="N271" s="25"/>
    </row>
    <row r="272" spans="1:14" x14ac:dyDescent="0.25">
      <c r="A272" s="30">
        <v>251</v>
      </c>
      <c r="B272" s="29"/>
      <c r="C272" s="29"/>
      <c r="D272" s="30"/>
      <c r="E272" s="30"/>
      <c r="F272" s="30"/>
      <c r="G272" s="115"/>
      <c r="H272" s="31"/>
      <c r="I272" s="73"/>
      <c r="J272" s="32"/>
      <c r="K272" s="79"/>
      <c r="L272" s="30">
        <f t="shared" si="4"/>
        <v>251</v>
      </c>
      <c r="M272" s="29"/>
      <c r="N272" s="29"/>
    </row>
    <row r="273" spans="1:14" x14ac:dyDescent="0.25">
      <c r="A273" s="26">
        <v>252</v>
      </c>
      <c r="B273" s="25"/>
      <c r="C273" s="25"/>
      <c r="D273" s="26"/>
      <c r="E273" s="26"/>
      <c r="F273" s="26"/>
      <c r="G273" s="114"/>
      <c r="H273" s="27"/>
      <c r="I273" s="72"/>
      <c r="J273" s="28"/>
      <c r="K273" s="78"/>
      <c r="L273" s="26">
        <f t="shared" si="4"/>
        <v>252</v>
      </c>
      <c r="M273" s="25"/>
      <c r="N273" s="25"/>
    </row>
    <row r="274" spans="1:14" x14ac:dyDescent="0.25">
      <c r="A274" s="30">
        <v>253</v>
      </c>
      <c r="B274" s="29"/>
      <c r="C274" s="29"/>
      <c r="D274" s="30"/>
      <c r="E274" s="30"/>
      <c r="F274" s="30"/>
      <c r="G274" s="115"/>
      <c r="H274" s="31"/>
      <c r="I274" s="73"/>
      <c r="J274" s="32"/>
      <c r="K274" s="79"/>
      <c r="L274" s="30">
        <f t="shared" si="4"/>
        <v>253</v>
      </c>
      <c r="M274" s="29"/>
      <c r="N274" s="29"/>
    </row>
    <row r="275" spans="1:14" x14ac:dyDescent="0.25">
      <c r="A275" s="26">
        <v>254</v>
      </c>
      <c r="B275" s="25"/>
      <c r="C275" s="25"/>
      <c r="D275" s="26"/>
      <c r="E275" s="26"/>
      <c r="F275" s="26"/>
      <c r="G275" s="114"/>
      <c r="H275" s="27"/>
      <c r="I275" s="72"/>
      <c r="J275" s="28"/>
      <c r="K275" s="78"/>
      <c r="L275" s="26">
        <f t="shared" si="4"/>
        <v>254</v>
      </c>
      <c r="M275" s="25"/>
      <c r="N275" s="25"/>
    </row>
    <row r="276" spans="1:14" x14ac:dyDescent="0.25">
      <c r="A276" s="30">
        <v>255</v>
      </c>
      <c r="B276" s="29"/>
      <c r="C276" s="29"/>
      <c r="D276" s="30"/>
      <c r="E276" s="30"/>
      <c r="F276" s="30"/>
      <c r="G276" s="115"/>
      <c r="H276" s="31"/>
      <c r="I276" s="73"/>
      <c r="J276" s="32"/>
      <c r="K276" s="79"/>
      <c r="L276" s="30">
        <f t="shared" si="4"/>
        <v>255</v>
      </c>
      <c r="M276" s="29"/>
      <c r="N276" s="29"/>
    </row>
    <row r="277" spans="1:14" x14ac:dyDescent="0.25">
      <c r="A277" s="26">
        <v>256</v>
      </c>
      <c r="B277" s="25"/>
      <c r="C277" s="25"/>
      <c r="D277" s="26"/>
      <c r="E277" s="26"/>
      <c r="F277" s="26"/>
      <c r="G277" s="114"/>
      <c r="H277" s="27"/>
      <c r="I277" s="72"/>
      <c r="J277" s="28"/>
      <c r="K277" s="78"/>
      <c r="L277" s="26">
        <f t="shared" si="4"/>
        <v>256</v>
      </c>
      <c r="M277" s="25"/>
      <c r="N277" s="25"/>
    </row>
    <row r="278" spans="1:14" x14ac:dyDescent="0.25">
      <c r="A278" s="30">
        <v>257</v>
      </c>
      <c r="B278" s="29"/>
      <c r="C278" s="29"/>
      <c r="D278" s="30"/>
      <c r="E278" s="30"/>
      <c r="F278" s="30"/>
      <c r="G278" s="115"/>
      <c r="H278" s="31"/>
      <c r="I278" s="73"/>
      <c r="J278" s="32"/>
      <c r="K278" s="79"/>
      <c r="L278" s="30">
        <f t="shared" si="4"/>
        <v>257</v>
      </c>
      <c r="M278" s="29"/>
      <c r="N278" s="29"/>
    </row>
    <row r="279" spans="1:14" x14ac:dyDescent="0.25">
      <c r="A279" s="26">
        <v>258</v>
      </c>
      <c r="B279" s="25"/>
      <c r="C279" s="25"/>
      <c r="D279" s="26"/>
      <c r="E279" s="26"/>
      <c r="F279" s="26"/>
      <c r="G279" s="114"/>
      <c r="H279" s="27"/>
      <c r="I279" s="72"/>
      <c r="J279" s="28"/>
      <c r="K279" s="78"/>
      <c r="L279" s="26">
        <f t="shared" si="4"/>
        <v>258</v>
      </c>
      <c r="M279" s="25"/>
      <c r="N279" s="25"/>
    </row>
    <row r="280" spans="1:14" x14ac:dyDescent="0.25">
      <c r="A280" s="30">
        <v>259</v>
      </c>
      <c r="B280" s="29"/>
      <c r="C280" s="29"/>
      <c r="D280" s="30"/>
      <c r="E280" s="30"/>
      <c r="F280" s="30"/>
      <c r="G280" s="115"/>
      <c r="H280" s="31"/>
      <c r="I280" s="73"/>
      <c r="J280" s="32"/>
      <c r="K280" s="79"/>
      <c r="L280" s="30">
        <f t="shared" si="4"/>
        <v>259</v>
      </c>
      <c r="M280" s="29"/>
      <c r="N280" s="29"/>
    </row>
    <row r="281" spans="1:14" x14ac:dyDescent="0.25">
      <c r="A281" s="26">
        <v>260</v>
      </c>
      <c r="B281" s="25"/>
      <c r="C281" s="25"/>
      <c r="D281" s="26"/>
      <c r="E281" s="26"/>
      <c r="F281" s="26"/>
      <c r="G281" s="114"/>
      <c r="H281" s="27"/>
      <c r="I281" s="72"/>
      <c r="J281" s="28"/>
      <c r="K281" s="78"/>
      <c r="L281" s="26">
        <f t="shared" si="4"/>
        <v>260</v>
      </c>
      <c r="M281" s="25"/>
      <c r="N281" s="25"/>
    </row>
    <row r="282" spans="1:14" x14ac:dyDescent="0.25">
      <c r="A282" s="30">
        <v>261</v>
      </c>
      <c r="B282" s="29"/>
      <c r="C282" s="29"/>
      <c r="D282" s="30"/>
      <c r="E282" s="30"/>
      <c r="F282" s="30"/>
      <c r="G282" s="115"/>
      <c r="H282" s="31"/>
      <c r="I282" s="73"/>
      <c r="J282" s="32"/>
      <c r="K282" s="79"/>
      <c r="L282" s="30">
        <f t="shared" si="4"/>
        <v>261</v>
      </c>
      <c r="M282" s="29"/>
      <c r="N282" s="29"/>
    </row>
    <row r="283" spans="1:14" x14ac:dyDescent="0.25">
      <c r="A283" s="26">
        <v>262</v>
      </c>
      <c r="B283" s="25"/>
      <c r="C283" s="25"/>
      <c r="D283" s="26"/>
      <c r="E283" s="26"/>
      <c r="F283" s="26"/>
      <c r="G283" s="114"/>
      <c r="H283" s="27"/>
      <c r="I283" s="72"/>
      <c r="J283" s="28"/>
      <c r="K283" s="78"/>
      <c r="L283" s="26">
        <f t="shared" ref="L283:L346" si="5">A283</f>
        <v>262</v>
      </c>
      <c r="M283" s="25"/>
      <c r="N283" s="25"/>
    </row>
    <row r="284" spans="1:14" x14ac:dyDescent="0.25">
      <c r="A284" s="30">
        <v>263</v>
      </c>
      <c r="B284" s="29"/>
      <c r="C284" s="29"/>
      <c r="D284" s="30"/>
      <c r="E284" s="30"/>
      <c r="F284" s="30"/>
      <c r="G284" s="115"/>
      <c r="H284" s="31"/>
      <c r="I284" s="73"/>
      <c r="J284" s="32"/>
      <c r="K284" s="79"/>
      <c r="L284" s="30">
        <f t="shared" si="5"/>
        <v>263</v>
      </c>
      <c r="M284" s="29"/>
      <c r="N284" s="29"/>
    </row>
    <row r="285" spans="1:14" x14ac:dyDescent="0.25">
      <c r="A285" s="26">
        <v>264</v>
      </c>
      <c r="B285" s="25"/>
      <c r="C285" s="25"/>
      <c r="D285" s="26"/>
      <c r="E285" s="26"/>
      <c r="F285" s="26"/>
      <c r="G285" s="114"/>
      <c r="H285" s="27"/>
      <c r="I285" s="72"/>
      <c r="J285" s="28"/>
      <c r="K285" s="78"/>
      <c r="L285" s="26">
        <f t="shared" si="5"/>
        <v>264</v>
      </c>
      <c r="M285" s="25"/>
      <c r="N285" s="25"/>
    </row>
    <row r="286" spans="1:14" x14ac:dyDescent="0.25">
      <c r="A286" s="30">
        <v>265</v>
      </c>
      <c r="B286" s="29"/>
      <c r="C286" s="29"/>
      <c r="D286" s="30"/>
      <c r="E286" s="30"/>
      <c r="F286" s="30"/>
      <c r="G286" s="115"/>
      <c r="H286" s="31"/>
      <c r="I286" s="73"/>
      <c r="J286" s="32"/>
      <c r="K286" s="79"/>
      <c r="L286" s="30">
        <f t="shared" si="5"/>
        <v>265</v>
      </c>
      <c r="M286" s="29"/>
      <c r="N286" s="29"/>
    </row>
    <row r="287" spans="1:14" x14ac:dyDescent="0.25">
      <c r="A287" s="26">
        <v>266</v>
      </c>
      <c r="B287" s="25"/>
      <c r="C287" s="25"/>
      <c r="D287" s="26"/>
      <c r="E287" s="26"/>
      <c r="F287" s="26"/>
      <c r="G287" s="114"/>
      <c r="H287" s="27"/>
      <c r="I287" s="72"/>
      <c r="J287" s="28"/>
      <c r="K287" s="78"/>
      <c r="L287" s="26">
        <f t="shared" si="5"/>
        <v>266</v>
      </c>
      <c r="M287" s="25"/>
      <c r="N287" s="25"/>
    </row>
    <row r="288" spans="1:14" x14ac:dyDescent="0.25">
      <c r="A288" s="30">
        <v>267</v>
      </c>
      <c r="B288" s="29"/>
      <c r="C288" s="29"/>
      <c r="D288" s="30"/>
      <c r="E288" s="30"/>
      <c r="F288" s="30"/>
      <c r="G288" s="115"/>
      <c r="H288" s="31"/>
      <c r="I288" s="73"/>
      <c r="J288" s="32"/>
      <c r="K288" s="79"/>
      <c r="L288" s="30">
        <f t="shared" si="5"/>
        <v>267</v>
      </c>
      <c r="M288" s="29"/>
      <c r="N288" s="29"/>
    </row>
    <row r="289" spans="1:14" x14ac:dyDescent="0.25">
      <c r="A289" s="26">
        <v>268</v>
      </c>
      <c r="B289" s="25"/>
      <c r="C289" s="25"/>
      <c r="D289" s="26"/>
      <c r="E289" s="26"/>
      <c r="F289" s="26"/>
      <c r="G289" s="114"/>
      <c r="H289" s="27"/>
      <c r="I289" s="72"/>
      <c r="J289" s="28"/>
      <c r="K289" s="78"/>
      <c r="L289" s="26">
        <f t="shared" si="5"/>
        <v>268</v>
      </c>
      <c r="M289" s="25"/>
      <c r="N289" s="25"/>
    </row>
    <row r="290" spans="1:14" x14ac:dyDescent="0.25">
      <c r="A290" s="30">
        <v>269</v>
      </c>
      <c r="B290" s="29"/>
      <c r="C290" s="29"/>
      <c r="D290" s="30"/>
      <c r="E290" s="30"/>
      <c r="F290" s="30"/>
      <c r="G290" s="115"/>
      <c r="H290" s="31"/>
      <c r="I290" s="73"/>
      <c r="J290" s="32"/>
      <c r="K290" s="79"/>
      <c r="L290" s="30">
        <f t="shared" si="5"/>
        <v>269</v>
      </c>
      <c r="M290" s="29"/>
      <c r="N290" s="29"/>
    </row>
    <row r="291" spans="1:14" x14ac:dyDescent="0.25">
      <c r="A291" s="26">
        <v>270</v>
      </c>
      <c r="B291" s="25"/>
      <c r="C291" s="25"/>
      <c r="D291" s="26"/>
      <c r="E291" s="26"/>
      <c r="F291" s="26"/>
      <c r="G291" s="114"/>
      <c r="H291" s="27"/>
      <c r="I291" s="72"/>
      <c r="J291" s="28"/>
      <c r="K291" s="78"/>
      <c r="L291" s="26">
        <f t="shared" si="5"/>
        <v>270</v>
      </c>
      <c r="M291" s="25"/>
      <c r="N291" s="25"/>
    </row>
    <row r="292" spans="1:14" x14ac:dyDescent="0.25">
      <c r="A292" s="30">
        <v>271</v>
      </c>
      <c r="B292" s="29"/>
      <c r="C292" s="29"/>
      <c r="D292" s="30"/>
      <c r="E292" s="30"/>
      <c r="F292" s="30"/>
      <c r="G292" s="115"/>
      <c r="H292" s="31"/>
      <c r="I292" s="73"/>
      <c r="J292" s="32"/>
      <c r="K292" s="79"/>
      <c r="L292" s="30">
        <f t="shared" si="5"/>
        <v>271</v>
      </c>
      <c r="M292" s="29"/>
      <c r="N292" s="29"/>
    </row>
    <row r="293" spans="1:14" x14ac:dyDescent="0.25">
      <c r="A293" s="26">
        <v>272</v>
      </c>
      <c r="B293" s="25"/>
      <c r="C293" s="25"/>
      <c r="D293" s="26"/>
      <c r="E293" s="26"/>
      <c r="F293" s="26"/>
      <c r="G293" s="114"/>
      <c r="H293" s="27"/>
      <c r="I293" s="72"/>
      <c r="J293" s="28"/>
      <c r="K293" s="78"/>
      <c r="L293" s="26">
        <f t="shared" si="5"/>
        <v>272</v>
      </c>
      <c r="M293" s="25"/>
      <c r="N293" s="25"/>
    </row>
    <row r="294" spans="1:14" x14ac:dyDescent="0.25">
      <c r="A294" s="30">
        <v>273</v>
      </c>
      <c r="B294" s="29"/>
      <c r="C294" s="29"/>
      <c r="D294" s="30"/>
      <c r="E294" s="30"/>
      <c r="F294" s="30"/>
      <c r="G294" s="115"/>
      <c r="H294" s="31"/>
      <c r="I294" s="73"/>
      <c r="J294" s="32"/>
      <c r="K294" s="79"/>
      <c r="L294" s="30">
        <f t="shared" si="5"/>
        <v>273</v>
      </c>
      <c r="M294" s="29"/>
      <c r="N294" s="29"/>
    </row>
    <row r="295" spans="1:14" x14ac:dyDescent="0.25">
      <c r="A295" s="26">
        <v>274</v>
      </c>
      <c r="B295" s="25"/>
      <c r="C295" s="25"/>
      <c r="D295" s="26"/>
      <c r="E295" s="26"/>
      <c r="F295" s="26"/>
      <c r="G295" s="114"/>
      <c r="H295" s="27"/>
      <c r="I295" s="72"/>
      <c r="J295" s="28"/>
      <c r="K295" s="78"/>
      <c r="L295" s="26">
        <f t="shared" si="5"/>
        <v>274</v>
      </c>
      <c r="M295" s="25"/>
      <c r="N295" s="25"/>
    </row>
    <row r="296" spans="1:14" x14ac:dyDescent="0.25">
      <c r="A296" s="30">
        <v>275</v>
      </c>
      <c r="B296" s="29"/>
      <c r="C296" s="29"/>
      <c r="D296" s="30"/>
      <c r="E296" s="30"/>
      <c r="F296" s="30"/>
      <c r="G296" s="115"/>
      <c r="H296" s="31"/>
      <c r="I296" s="73"/>
      <c r="J296" s="32"/>
      <c r="K296" s="79"/>
      <c r="L296" s="30">
        <f t="shared" si="5"/>
        <v>275</v>
      </c>
      <c r="M296" s="29"/>
      <c r="N296" s="29"/>
    </row>
    <row r="297" spans="1:14" x14ac:dyDescent="0.25">
      <c r="A297" s="26">
        <v>276</v>
      </c>
      <c r="B297" s="25"/>
      <c r="C297" s="25"/>
      <c r="D297" s="26"/>
      <c r="E297" s="26"/>
      <c r="F297" s="26"/>
      <c r="G297" s="114"/>
      <c r="H297" s="27"/>
      <c r="I297" s="72"/>
      <c r="J297" s="28"/>
      <c r="K297" s="78"/>
      <c r="L297" s="26">
        <f t="shared" si="5"/>
        <v>276</v>
      </c>
      <c r="M297" s="25"/>
      <c r="N297" s="25"/>
    </row>
    <row r="298" spans="1:14" x14ac:dyDescent="0.25">
      <c r="A298" s="30">
        <v>277</v>
      </c>
      <c r="B298" s="29"/>
      <c r="C298" s="29"/>
      <c r="D298" s="30"/>
      <c r="E298" s="30"/>
      <c r="F298" s="30"/>
      <c r="G298" s="115"/>
      <c r="H298" s="31"/>
      <c r="I298" s="73"/>
      <c r="J298" s="32"/>
      <c r="K298" s="79"/>
      <c r="L298" s="30">
        <f t="shared" si="5"/>
        <v>277</v>
      </c>
      <c r="M298" s="29"/>
      <c r="N298" s="29"/>
    </row>
    <row r="299" spans="1:14" x14ac:dyDescent="0.25">
      <c r="A299" s="26">
        <v>278</v>
      </c>
      <c r="B299" s="25"/>
      <c r="C299" s="25"/>
      <c r="D299" s="26"/>
      <c r="E299" s="26"/>
      <c r="F299" s="26"/>
      <c r="G299" s="114"/>
      <c r="H299" s="27"/>
      <c r="I299" s="72"/>
      <c r="J299" s="28"/>
      <c r="K299" s="78"/>
      <c r="L299" s="26">
        <f t="shared" si="5"/>
        <v>278</v>
      </c>
      <c r="M299" s="25"/>
      <c r="N299" s="25"/>
    </row>
    <row r="300" spans="1:14" x14ac:dyDescent="0.25">
      <c r="A300" s="30">
        <v>279</v>
      </c>
      <c r="B300" s="29"/>
      <c r="C300" s="29"/>
      <c r="D300" s="30"/>
      <c r="E300" s="30"/>
      <c r="F300" s="30"/>
      <c r="G300" s="115"/>
      <c r="H300" s="31"/>
      <c r="I300" s="73"/>
      <c r="J300" s="32"/>
      <c r="K300" s="79"/>
      <c r="L300" s="30">
        <f t="shared" si="5"/>
        <v>279</v>
      </c>
      <c r="M300" s="29"/>
      <c r="N300" s="29"/>
    </row>
    <row r="301" spans="1:14" x14ac:dyDescent="0.25">
      <c r="A301" s="26">
        <v>280</v>
      </c>
      <c r="B301" s="25"/>
      <c r="C301" s="25"/>
      <c r="D301" s="26"/>
      <c r="E301" s="26"/>
      <c r="F301" s="26"/>
      <c r="G301" s="114"/>
      <c r="H301" s="27"/>
      <c r="I301" s="72"/>
      <c r="J301" s="28"/>
      <c r="K301" s="78"/>
      <c r="L301" s="26">
        <f t="shared" si="5"/>
        <v>280</v>
      </c>
      <c r="M301" s="25"/>
      <c r="N301" s="25"/>
    </row>
    <row r="302" spans="1:14" x14ac:dyDescent="0.25">
      <c r="A302" s="30">
        <v>281</v>
      </c>
      <c r="B302" s="29"/>
      <c r="C302" s="29"/>
      <c r="D302" s="30"/>
      <c r="E302" s="30"/>
      <c r="F302" s="30"/>
      <c r="G302" s="115"/>
      <c r="H302" s="31"/>
      <c r="I302" s="73"/>
      <c r="J302" s="32"/>
      <c r="K302" s="79"/>
      <c r="L302" s="30">
        <f t="shared" si="5"/>
        <v>281</v>
      </c>
      <c r="M302" s="29"/>
      <c r="N302" s="29"/>
    </row>
    <row r="303" spans="1:14" x14ac:dyDescent="0.25">
      <c r="A303" s="26">
        <v>282</v>
      </c>
      <c r="B303" s="25"/>
      <c r="C303" s="25"/>
      <c r="D303" s="26"/>
      <c r="E303" s="26"/>
      <c r="F303" s="26"/>
      <c r="G303" s="114"/>
      <c r="H303" s="27"/>
      <c r="I303" s="72"/>
      <c r="J303" s="28"/>
      <c r="K303" s="78"/>
      <c r="L303" s="26">
        <f t="shared" si="5"/>
        <v>282</v>
      </c>
      <c r="M303" s="25"/>
      <c r="N303" s="25"/>
    </row>
    <row r="304" spans="1:14" x14ac:dyDescent="0.25">
      <c r="A304" s="30">
        <v>283</v>
      </c>
      <c r="B304" s="29"/>
      <c r="C304" s="29"/>
      <c r="D304" s="30"/>
      <c r="E304" s="30"/>
      <c r="F304" s="30"/>
      <c r="G304" s="115"/>
      <c r="H304" s="31"/>
      <c r="I304" s="73"/>
      <c r="J304" s="32"/>
      <c r="K304" s="79"/>
      <c r="L304" s="30">
        <f t="shared" si="5"/>
        <v>283</v>
      </c>
      <c r="M304" s="29"/>
      <c r="N304" s="29"/>
    </row>
    <row r="305" spans="1:14" x14ac:dyDescent="0.25">
      <c r="A305" s="26">
        <v>284</v>
      </c>
      <c r="B305" s="25"/>
      <c r="C305" s="25"/>
      <c r="D305" s="26"/>
      <c r="E305" s="26"/>
      <c r="F305" s="26"/>
      <c r="G305" s="114"/>
      <c r="H305" s="27"/>
      <c r="I305" s="72"/>
      <c r="J305" s="28"/>
      <c r="K305" s="78"/>
      <c r="L305" s="26">
        <f t="shared" si="5"/>
        <v>284</v>
      </c>
      <c r="M305" s="25"/>
      <c r="N305" s="25"/>
    </row>
    <row r="306" spans="1:14" x14ac:dyDescent="0.25">
      <c r="A306" s="30">
        <v>285</v>
      </c>
      <c r="B306" s="29"/>
      <c r="C306" s="29"/>
      <c r="D306" s="30"/>
      <c r="E306" s="30"/>
      <c r="F306" s="30"/>
      <c r="G306" s="115"/>
      <c r="H306" s="31"/>
      <c r="I306" s="73"/>
      <c r="J306" s="32"/>
      <c r="K306" s="79"/>
      <c r="L306" s="30">
        <f t="shared" si="5"/>
        <v>285</v>
      </c>
      <c r="M306" s="29"/>
      <c r="N306" s="29"/>
    </row>
    <row r="307" spans="1:14" x14ac:dyDescent="0.25">
      <c r="A307" s="26">
        <v>286</v>
      </c>
      <c r="B307" s="25"/>
      <c r="C307" s="25"/>
      <c r="D307" s="26"/>
      <c r="E307" s="26"/>
      <c r="F307" s="26"/>
      <c r="G307" s="114"/>
      <c r="H307" s="27"/>
      <c r="I307" s="72"/>
      <c r="J307" s="28"/>
      <c r="K307" s="78"/>
      <c r="L307" s="26">
        <f t="shared" si="5"/>
        <v>286</v>
      </c>
      <c r="M307" s="25"/>
      <c r="N307" s="25"/>
    </row>
    <row r="308" spans="1:14" x14ac:dyDescent="0.25">
      <c r="A308" s="30">
        <v>287</v>
      </c>
      <c r="B308" s="29"/>
      <c r="C308" s="29"/>
      <c r="D308" s="30"/>
      <c r="E308" s="30"/>
      <c r="F308" s="30"/>
      <c r="G308" s="115"/>
      <c r="H308" s="31"/>
      <c r="I308" s="73"/>
      <c r="J308" s="32"/>
      <c r="K308" s="79"/>
      <c r="L308" s="30">
        <f t="shared" si="5"/>
        <v>287</v>
      </c>
      <c r="M308" s="29"/>
      <c r="N308" s="29"/>
    </row>
    <row r="309" spans="1:14" x14ac:dyDescent="0.25">
      <c r="A309" s="26">
        <v>288</v>
      </c>
      <c r="B309" s="25"/>
      <c r="C309" s="25"/>
      <c r="D309" s="26"/>
      <c r="E309" s="26"/>
      <c r="F309" s="26"/>
      <c r="G309" s="114"/>
      <c r="H309" s="27"/>
      <c r="I309" s="72"/>
      <c r="J309" s="28"/>
      <c r="K309" s="78"/>
      <c r="L309" s="26">
        <f t="shared" si="5"/>
        <v>288</v>
      </c>
      <c r="M309" s="25"/>
      <c r="N309" s="25"/>
    </row>
    <row r="310" spans="1:14" x14ac:dyDescent="0.25">
      <c r="A310" s="30">
        <v>289</v>
      </c>
      <c r="B310" s="29"/>
      <c r="C310" s="29"/>
      <c r="D310" s="30"/>
      <c r="E310" s="30"/>
      <c r="F310" s="30"/>
      <c r="G310" s="115"/>
      <c r="H310" s="31"/>
      <c r="I310" s="73"/>
      <c r="J310" s="32"/>
      <c r="K310" s="79"/>
      <c r="L310" s="30">
        <f t="shared" si="5"/>
        <v>289</v>
      </c>
      <c r="M310" s="29"/>
      <c r="N310" s="29"/>
    </row>
    <row r="311" spans="1:14" x14ac:dyDescent="0.25">
      <c r="A311" s="26">
        <v>290</v>
      </c>
      <c r="B311" s="25"/>
      <c r="C311" s="25"/>
      <c r="D311" s="26"/>
      <c r="E311" s="26"/>
      <c r="F311" s="26"/>
      <c r="G311" s="114"/>
      <c r="H311" s="27"/>
      <c r="I311" s="72"/>
      <c r="J311" s="28"/>
      <c r="K311" s="78"/>
      <c r="L311" s="26">
        <f t="shared" si="5"/>
        <v>290</v>
      </c>
      <c r="M311" s="25"/>
      <c r="N311" s="25"/>
    </row>
    <row r="312" spans="1:14" x14ac:dyDescent="0.25">
      <c r="A312" s="30">
        <v>291</v>
      </c>
      <c r="B312" s="29"/>
      <c r="C312" s="29"/>
      <c r="D312" s="30"/>
      <c r="E312" s="30"/>
      <c r="F312" s="30"/>
      <c r="G312" s="115"/>
      <c r="H312" s="31"/>
      <c r="I312" s="73"/>
      <c r="J312" s="32"/>
      <c r="K312" s="79"/>
      <c r="L312" s="30">
        <f t="shared" si="5"/>
        <v>291</v>
      </c>
      <c r="M312" s="29"/>
      <c r="N312" s="29"/>
    </row>
    <row r="313" spans="1:14" x14ac:dyDescent="0.25">
      <c r="A313" s="26">
        <v>292</v>
      </c>
      <c r="B313" s="25"/>
      <c r="C313" s="25"/>
      <c r="D313" s="26"/>
      <c r="E313" s="26"/>
      <c r="F313" s="26"/>
      <c r="G313" s="114"/>
      <c r="H313" s="27"/>
      <c r="I313" s="72"/>
      <c r="J313" s="28"/>
      <c r="K313" s="78"/>
      <c r="L313" s="26">
        <f t="shared" si="5"/>
        <v>292</v>
      </c>
      <c r="M313" s="25"/>
      <c r="N313" s="25"/>
    </row>
    <row r="314" spans="1:14" x14ac:dyDescent="0.25">
      <c r="A314" s="30">
        <v>293</v>
      </c>
      <c r="B314" s="29"/>
      <c r="C314" s="29"/>
      <c r="D314" s="30"/>
      <c r="E314" s="30"/>
      <c r="F314" s="30"/>
      <c r="G314" s="115"/>
      <c r="H314" s="31"/>
      <c r="I314" s="73"/>
      <c r="J314" s="32"/>
      <c r="K314" s="79"/>
      <c r="L314" s="30">
        <f t="shared" si="5"/>
        <v>293</v>
      </c>
      <c r="M314" s="29"/>
      <c r="N314" s="29"/>
    </row>
    <row r="315" spans="1:14" x14ac:dyDescent="0.25">
      <c r="A315" s="26">
        <v>294</v>
      </c>
      <c r="B315" s="25"/>
      <c r="C315" s="25"/>
      <c r="D315" s="26"/>
      <c r="E315" s="26"/>
      <c r="F315" s="26"/>
      <c r="G315" s="114"/>
      <c r="H315" s="27"/>
      <c r="I315" s="72"/>
      <c r="J315" s="28"/>
      <c r="K315" s="78"/>
      <c r="L315" s="26">
        <f t="shared" si="5"/>
        <v>294</v>
      </c>
      <c r="M315" s="25"/>
      <c r="N315" s="25"/>
    </row>
    <row r="316" spans="1:14" x14ac:dyDescent="0.25">
      <c r="A316" s="30">
        <v>295</v>
      </c>
      <c r="B316" s="29"/>
      <c r="C316" s="29"/>
      <c r="D316" s="30"/>
      <c r="E316" s="30"/>
      <c r="F316" s="30"/>
      <c r="G316" s="115"/>
      <c r="H316" s="31"/>
      <c r="I316" s="73"/>
      <c r="J316" s="32"/>
      <c r="K316" s="79"/>
      <c r="L316" s="30">
        <f t="shared" si="5"/>
        <v>295</v>
      </c>
      <c r="M316" s="29"/>
      <c r="N316" s="29"/>
    </row>
    <row r="317" spans="1:14" x14ac:dyDescent="0.25">
      <c r="A317" s="26">
        <v>296</v>
      </c>
      <c r="B317" s="25"/>
      <c r="C317" s="25"/>
      <c r="D317" s="26"/>
      <c r="E317" s="26"/>
      <c r="F317" s="26"/>
      <c r="G317" s="114"/>
      <c r="H317" s="27"/>
      <c r="I317" s="72"/>
      <c r="J317" s="28"/>
      <c r="K317" s="78"/>
      <c r="L317" s="26">
        <f t="shared" si="5"/>
        <v>296</v>
      </c>
      <c r="M317" s="25"/>
      <c r="N317" s="25"/>
    </row>
    <row r="318" spans="1:14" x14ac:dyDescent="0.25">
      <c r="A318" s="30">
        <v>297</v>
      </c>
      <c r="B318" s="29"/>
      <c r="C318" s="29"/>
      <c r="D318" s="30"/>
      <c r="E318" s="30"/>
      <c r="F318" s="30"/>
      <c r="G318" s="115"/>
      <c r="H318" s="31"/>
      <c r="I318" s="73"/>
      <c r="J318" s="32"/>
      <c r="K318" s="79"/>
      <c r="L318" s="30">
        <f t="shared" si="5"/>
        <v>297</v>
      </c>
      <c r="M318" s="29"/>
      <c r="N318" s="29"/>
    </row>
    <row r="319" spans="1:14" x14ac:dyDescent="0.25">
      <c r="A319" s="26">
        <v>298</v>
      </c>
      <c r="B319" s="25"/>
      <c r="C319" s="25"/>
      <c r="D319" s="26"/>
      <c r="E319" s="26"/>
      <c r="F319" s="26"/>
      <c r="G319" s="114"/>
      <c r="H319" s="27"/>
      <c r="I319" s="72"/>
      <c r="J319" s="28"/>
      <c r="K319" s="78"/>
      <c r="L319" s="26">
        <f t="shared" si="5"/>
        <v>298</v>
      </c>
      <c r="M319" s="25"/>
      <c r="N319" s="25"/>
    </row>
    <row r="320" spans="1:14" x14ac:dyDescent="0.25">
      <c r="A320" s="30">
        <v>299</v>
      </c>
      <c r="B320" s="29"/>
      <c r="C320" s="29"/>
      <c r="D320" s="30"/>
      <c r="E320" s="30"/>
      <c r="F320" s="30"/>
      <c r="G320" s="115"/>
      <c r="H320" s="31"/>
      <c r="I320" s="73"/>
      <c r="J320" s="32"/>
      <c r="K320" s="79"/>
      <c r="L320" s="30">
        <f t="shared" si="5"/>
        <v>299</v>
      </c>
      <c r="M320" s="29"/>
      <c r="N320" s="29"/>
    </row>
    <row r="321" spans="1:14" x14ac:dyDescent="0.25">
      <c r="A321" s="26">
        <v>300</v>
      </c>
      <c r="B321" s="25"/>
      <c r="C321" s="25"/>
      <c r="D321" s="26"/>
      <c r="E321" s="26"/>
      <c r="F321" s="26"/>
      <c r="G321" s="114"/>
      <c r="H321" s="27"/>
      <c r="I321" s="72"/>
      <c r="J321" s="28"/>
      <c r="K321" s="78"/>
      <c r="L321" s="26">
        <f t="shared" si="5"/>
        <v>300</v>
      </c>
      <c r="M321" s="25"/>
      <c r="N321" s="25"/>
    </row>
    <row r="322" spans="1:14" x14ac:dyDescent="0.25">
      <c r="A322" s="30">
        <v>301</v>
      </c>
      <c r="B322" s="29"/>
      <c r="C322" s="29"/>
      <c r="D322" s="30"/>
      <c r="E322" s="30"/>
      <c r="F322" s="30"/>
      <c r="G322" s="115"/>
      <c r="H322" s="31"/>
      <c r="I322" s="73"/>
      <c r="J322" s="32"/>
      <c r="K322" s="79"/>
      <c r="L322" s="30">
        <f t="shared" si="5"/>
        <v>301</v>
      </c>
      <c r="M322" s="29"/>
      <c r="N322" s="29"/>
    </row>
    <row r="323" spans="1:14" x14ac:dyDescent="0.25">
      <c r="A323" s="26">
        <v>302</v>
      </c>
      <c r="B323" s="25"/>
      <c r="C323" s="25"/>
      <c r="D323" s="26"/>
      <c r="E323" s="26"/>
      <c r="F323" s="26"/>
      <c r="G323" s="114"/>
      <c r="H323" s="27"/>
      <c r="I323" s="72"/>
      <c r="J323" s="28"/>
      <c r="K323" s="78"/>
      <c r="L323" s="26">
        <f t="shared" si="5"/>
        <v>302</v>
      </c>
      <c r="M323" s="25"/>
      <c r="N323" s="25"/>
    </row>
    <row r="324" spans="1:14" x14ac:dyDescent="0.25">
      <c r="A324" s="30">
        <v>303</v>
      </c>
      <c r="B324" s="29"/>
      <c r="C324" s="29"/>
      <c r="D324" s="30"/>
      <c r="E324" s="30"/>
      <c r="F324" s="30"/>
      <c r="G324" s="115"/>
      <c r="H324" s="31"/>
      <c r="I324" s="73"/>
      <c r="J324" s="32"/>
      <c r="K324" s="79"/>
      <c r="L324" s="30">
        <f t="shared" si="5"/>
        <v>303</v>
      </c>
      <c r="M324" s="29"/>
      <c r="N324" s="29"/>
    </row>
    <row r="325" spans="1:14" x14ac:dyDescent="0.25">
      <c r="A325" s="26">
        <v>304</v>
      </c>
      <c r="B325" s="25"/>
      <c r="C325" s="25"/>
      <c r="D325" s="26"/>
      <c r="E325" s="26"/>
      <c r="F325" s="26"/>
      <c r="G325" s="114"/>
      <c r="H325" s="27"/>
      <c r="I325" s="72"/>
      <c r="J325" s="28"/>
      <c r="K325" s="78"/>
      <c r="L325" s="26">
        <f t="shared" si="5"/>
        <v>304</v>
      </c>
      <c r="M325" s="25"/>
      <c r="N325" s="25"/>
    </row>
    <row r="326" spans="1:14" x14ac:dyDescent="0.25">
      <c r="A326" s="30">
        <v>305</v>
      </c>
      <c r="B326" s="29"/>
      <c r="C326" s="29"/>
      <c r="D326" s="30"/>
      <c r="E326" s="30"/>
      <c r="F326" s="30"/>
      <c r="G326" s="115"/>
      <c r="H326" s="31"/>
      <c r="I326" s="73"/>
      <c r="J326" s="32"/>
      <c r="K326" s="79"/>
      <c r="L326" s="30">
        <f t="shared" si="5"/>
        <v>305</v>
      </c>
      <c r="M326" s="29"/>
      <c r="N326" s="29"/>
    </row>
    <row r="327" spans="1:14" x14ac:dyDescent="0.25">
      <c r="A327" s="26">
        <v>306</v>
      </c>
      <c r="B327" s="25"/>
      <c r="C327" s="25"/>
      <c r="D327" s="26"/>
      <c r="E327" s="26"/>
      <c r="F327" s="26"/>
      <c r="G327" s="114"/>
      <c r="H327" s="27"/>
      <c r="I327" s="72"/>
      <c r="J327" s="28"/>
      <c r="K327" s="78"/>
      <c r="L327" s="26">
        <f t="shared" si="5"/>
        <v>306</v>
      </c>
      <c r="M327" s="25"/>
      <c r="N327" s="25"/>
    </row>
    <row r="328" spans="1:14" x14ac:dyDescent="0.25">
      <c r="A328" s="30">
        <v>307</v>
      </c>
      <c r="B328" s="29"/>
      <c r="C328" s="29"/>
      <c r="D328" s="30"/>
      <c r="E328" s="30"/>
      <c r="F328" s="30"/>
      <c r="G328" s="115"/>
      <c r="H328" s="31"/>
      <c r="I328" s="73"/>
      <c r="J328" s="32"/>
      <c r="K328" s="79"/>
      <c r="L328" s="30">
        <f t="shared" si="5"/>
        <v>307</v>
      </c>
      <c r="M328" s="29"/>
      <c r="N328" s="29"/>
    </row>
    <row r="329" spans="1:14" x14ac:dyDescent="0.25">
      <c r="A329" s="26">
        <v>308</v>
      </c>
      <c r="B329" s="25"/>
      <c r="C329" s="25"/>
      <c r="D329" s="26"/>
      <c r="E329" s="26"/>
      <c r="F329" s="26"/>
      <c r="G329" s="114"/>
      <c r="H329" s="27"/>
      <c r="I329" s="72"/>
      <c r="J329" s="28"/>
      <c r="K329" s="78"/>
      <c r="L329" s="26">
        <f t="shared" si="5"/>
        <v>308</v>
      </c>
      <c r="M329" s="25"/>
      <c r="N329" s="25"/>
    </row>
    <row r="330" spans="1:14" x14ac:dyDescent="0.25">
      <c r="A330" s="30">
        <v>309</v>
      </c>
      <c r="B330" s="29"/>
      <c r="C330" s="29"/>
      <c r="D330" s="30"/>
      <c r="E330" s="30"/>
      <c r="F330" s="30"/>
      <c r="G330" s="115"/>
      <c r="H330" s="31"/>
      <c r="I330" s="73"/>
      <c r="J330" s="32"/>
      <c r="K330" s="79"/>
      <c r="L330" s="30">
        <f t="shared" si="5"/>
        <v>309</v>
      </c>
      <c r="M330" s="29"/>
      <c r="N330" s="29"/>
    </row>
    <row r="331" spans="1:14" x14ac:dyDescent="0.25">
      <c r="A331" s="26">
        <v>310</v>
      </c>
      <c r="B331" s="25"/>
      <c r="C331" s="25"/>
      <c r="D331" s="26"/>
      <c r="E331" s="26"/>
      <c r="F331" s="26"/>
      <c r="G331" s="114"/>
      <c r="H331" s="27"/>
      <c r="I331" s="72"/>
      <c r="J331" s="28"/>
      <c r="K331" s="78"/>
      <c r="L331" s="26">
        <f t="shared" si="5"/>
        <v>310</v>
      </c>
      <c r="M331" s="25"/>
      <c r="N331" s="25"/>
    </row>
    <row r="332" spans="1:14" x14ac:dyDescent="0.25">
      <c r="A332" s="30">
        <v>311</v>
      </c>
      <c r="B332" s="29"/>
      <c r="C332" s="29"/>
      <c r="D332" s="30"/>
      <c r="E332" s="30"/>
      <c r="F332" s="30"/>
      <c r="G332" s="115"/>
      <c r="H332" s="31"/>
      <c r="I332" s="73"/>
      <c r="J332" s="32"/>
      <c r="K332" s="79"/>
      <c r="L332" s="30">
        <f t="shared" si="5"/>
        <v>311</v>
      </c>
      <c r="M332" s="29"/>
      <c r="N332" s="29"/>
    </row>
    <row r="333" spans="1:14" x14ac:dyDescent="0.25">
      <c r="A333" s="26">
        <v>312</v>
      </c>
      <c r="B333" s="25"/>
      <c r="C333" s="25"/>
      <c r="D333" s="26"/>
      <c r="E333" s="26"/>
      <c r="F333" s="26"/>
      <c r="G333" s="114"/>
      <c r="H333" s="27"/>
      <c r="I333" s="72"/>
      <c r="J333" s="28"/>
      <c r="K333" s="78"/>
      <c r="L333" s="26">
        <f t="shared" si="5"/>
        <v>312</v>
      </c>
      <c r="M333" s="25"/>
      <c r="N333" s="25"/>
    </row>
    <row r="334" spans="1:14" x14ac:dyDescent="0.25">
      <c r="A334" s="30">
        <v>313</v>
      </c>
      <c r="B334" s="29"/>
      <c r="C334" s="29"/>
      <c r="D334" s="30"/>
      <c r="E334" s="30"/>
      <c r="F334" s="30"/>
      <c r="G334" s="115"/>
      <c r="H334" s="31"/>
      <c r="I334" s="73"/>
      <c r="J334" s="32"/>
      <c r="K334" s="79"/>
      <c r="L334" s="30">
        <f t="shared" si="5"/>
        <v>313</v>
      </c>
      <c r="M334" s="29"/>
      <c r="N334" s="29"/>
    </row>
    <row r="335" spans="1:14" x14ac:dyDescent="0.25">
      <c r="A335" s="26">
        <v>314</v>
      </c>
      <c r="B335" s="25"/>
      <c r="C335" s="25"/>
      <c r="D335" s="26"/>
      <c r="E335" s="26"/>
      <c r="F335" s="26"/>
      <c r="G335" s="114"/>
      <c r="H335" s="27"/>
      <c r="I335" s="72"/>
      <c r="J335" s="28"/>
      <c r="K335" s="78"/>
      <c r="L335" s="26">
        <f t="shared" si="5"/>
        <v>314</v>
      </c>
      <c r="M335" s="25"/>
      <c r="N335" s="25"/>
    </row>
    <row r="336" spans="1:14" x14ac:dyDescent="0.25">
      <c r="A336" s="30">
        <v>315</v>
      </c>
      <c r="B336" s="29"/>
      <c r="C336" s="29"/>
      <c r="D336" s="30"/>
      <c r="E336" s="30"/>
      <c r="F336" s="30"/>
      <c r="G336" s="115"/>
      <c r="H336" s="31"/>
      <c r="I336" s="73"/>
      <c r="J336" s="32"/>
      <c r="K336" s="79"/>
      <c r="L336" s="30">
        <f t="shared" si="5"/>
        <v>315</v>
      </c>
      <c r="M336" s="29"/>
      <c r="N336" s="29"/>
    </row>
    <row r="337" spans="1:14" x14ac:dyDescent="0.25">
      <c r="A337" s="26">
        <v>316</v>
      </c>
      <c r="B337" s="25"/>
      <c r="C337" s="25"/>
      <c r="D337" s="26"/>
      <c r="E337" s="26"/>
      <c r="F337" s="26"/>
      <c r="G337" s="114"/>
      <c r="H337" s="27"/>
      <c r="I337" s="72"/>
      <c r="J337" s="28"/>
      <c r="K337" s="78"/>
      <c r="L337" s="26">
        <f t="shared" si="5"/>
        <v>316</v>
      </c>
      <c r="M337" s="25"/>
      <c r="N337" s="25"/>
    </row>
    <row r="338" spans="1:14" x14ac:dyDescent="0.25">
      <c r="A338" s="30">
        <v>317</v>
      </c>
      <c r="B338" s="29"/>
      <c r="C338" s="29"/>
      <c r="D338" s="30"/>
      <c r="E338" s="30"/>
      <c r="F338" s="30"/>
      <c r="G338" s="115"/>
      <c r="H338" s="31"/>
      <c r="I338" s="73"/>
      <c r="J338" s="32"/>
      <c r="K338" s="79"/>
      <c r="L338" s="30">
        <f t="shared" si="5"/>
        <v>317</v>
      </c>
      <c r="M338" s="29"/>
      <c r="N338" s="29"/>
    </row>
    <row r="339" spans="1:14" x14ac:dyDescent="0.25">
      <c r="A339" s="26">
        <v>318</v>
      </c>
      <c r="B339" s="25"/>
      <c r="C339" s="25"/>
      <c r="D339" s="26"/>
      <c r="E339" s="26"/>
      <c r="F339" s="26"/>
      <c r="G339" s="114"/>
      <c r="H339" s="27"/>
      <c r="I339" s="72"/>
      <c r="J339" s="28"/>
      <c r="K339" s="78"/>
      <c r="L339" s="26">
        <f t="shared" si="5"/>
        <v>318</v>
      </c>
      <c r="M339" s="25"/>
      <c r="N339" s="25"/>
    </row>
    <row r="340" spans="1:14" x14ac:dyDescent="0.25">
      <c r="A340" s="30">
        <v>319</v>
      </c>
      <c r="B340" s="29"/>
      <c r="C340" s="29"/>
      <c r="D340" s="30"/>
      <c r="E340" s="30"/>
      <c r="F340" s="30"/>
      <c r="G340" s="115"/>
      <c r="H340" s="31"/>
      <c r="I340" s="73"/>
      <c r="J340" s="32"/>
      <c r="K340" s="79"/>
      <c r="L340" s="30">
        <f t="shared" si="5"/>
        <v>319</v>
      </c>
      <c r="M340" s="29"/>
      <c r="N340" s="29"/>
    </row>
    <row r="341" spans="1:14" x14ac:dyDescent="0.25">
      <c r="A341" s="26">
        <v>320</v>
      </c>
      <c r="B341" s="25"/>
      <c r="C341" s="25"/>
      <c r="D341" s="26"/>
      <c r="E341" s="26"/>
      <c r="F341" s="26"/>
      <c r="G341" s="114"/>
      <c r="H341" s="27"/>
      <c r="I341" s="72"/>
      <c r="J341" s="28"/>
      <c r="K341" s="78"/>
      <c r="L341" s="26">
        <f t="shared" si="5"/>
        <v>320</v>
      </c>
      <c r="M341" s="25"/>
      <c r="N341" s="25"/>
    </row>
    <row r="342" spans="1:14" x14ac:dyDescent="0.25">
      <c r="A342" s="30">
        <v>321</v>
      </c>
      <c r="B342" s="29"/>
      <c r="C342" s="29"/>
      <c r="D342" s="30"/>
      <c r="E342" s="30"/>
      <c r="F342" s="30"/>
      <c r="G342" s="115"/>
      <c r="H342" s="31"/>
      <c r="I342" s="73"/>
      <c r="J342" s="32"/>
      <c r="K342" s="79"/>
      <c r="L342" s="30">
        <f t="shared" si="5"/>
        <v>321</v>
      </c>
      <c r="M342" s="29"/>
      <c r="N342" s="29"/>
    </row>
    <row r="343" spans="1:14" x14ac:dyDescent="0.25">
      <c r="A343" s="26">
        <v>322</v>
      </c>
      <c r="B343" s="25"/>
      <c r="C343" s="25"/>
      <c r="D343" s="26"/>
      <c r="E343" s="26"/>
      <c r="F343" s="26"/>
      <c r="G343" s="114"/>
      <c r="H343" s="27"/>
      <c r="I343" s="72"/>
      <c r="J343" s="28"/>
      <c r="K343" s="78"/>
      <c r="L343" s="26">
        <f t="shared" si="5"/>
        <v>322</v>
      </c>
      <c r="M343" s="25"/>
      <c r="N343" s="25"/>
    </row>
    <row r="344" spans="1:14" x14ac:dyDescent="0.25">
      <c r="A344" s="30">
        <v>323</v>
      </c>
      <c r="B344" s="29"/>
      <c r="C344" s="29"/>
      <c r="D344" s="30"/>
      <c r="E344" s="30"/>
      <c r="F344" s="30"/>
      <c r="G344" s="115"/>
      <c r="H344" s="31"/>
      <c r="I344" s="73"/>
      <c r="J344" s="32"/>
      <c r="K344" s="79"/>
      <c r="L344" s="30">
        <f t="shared" si="5"/>
        <v>323</v>
      </c>
      <c r="M344" s="29"/>
      <c r="N344" s="29"/>
    </row>
    <row r="345" spans="1:14" x14ac:dyDescent="0.25">
      <c r="A345" s="26">
        <v>324</v>
      </c>
      <c r="B345" s="25"/>
      <c r="C345" s="25"/>
      <c r="D345" s="26"/>
      <c r="E345" s="26"/>
      <c r="F345" s="26"/>
      <c r="G345" s="114"/>
      <c r="H345" s="27"/>
      <c r="I345" s="72"/>
      <c r="J345" s="28"/>
      <c r="K345" s="78"/>
      <c r="L345" s="26">
        <f t="shared" si="5"/>
        <v>324</v>
      </c>
      <c r="M345" s="25"/>
      <c r="N345" s="25"/>
    </row>
    <row r="346" spans="1:14" x14ac:dyDescent="0.25">
      <c r="A346" s="30">
        <v>325</v>
      </c>
      <c r="B346" s="29"/>
      <c r="C346" s="29"/>
      <c r="D346" s="30"/>
      <c r="E346" s="30"/>
      <c r="F346" s="30"/>
      <c r="G346" s="115"/>
      <c r="H346" s="31"/>
      <c r="I346" s="73"/>
      <c r="J346" s="32"/>
      <c r="K346" s="79"/>
      <c r="L346" s="30">
        <f t="shared" si="5"/>
        <v>325</v>
      </c>
      <c r="M346" s="29"/>
      <c r="N346" s="29"/>
    </row>
    <row r="347" spans="1:14" x14ac:dyDescent="0.25">
      <c r="A347" s="26">
        <v>326</v>
      </c>
      <c r="B347" s="25"/>
      <c r="C347" s="25"/>
      <c r="D347" s="26"/>
      <c r="E347" s="26"/>
      <c r="F347" s="26"/>
      <c r="G347" s="114"/>
      <c r="H347" s="27"/>
      <c r="I347" s="72"/>
      <c r="J347" s="28"/>
      <c r="K347" s="78"/>
      <c r="L347" s="26">
        <f t="shared" ref="L347:L410" si="6">A347</f>
        <v>326</v>
      </c>
      <c r="M347" s="25"/>
      <c r="N347" s="25"/>
    </row>
    <row r="348" spans="1:14" x14ac:dyDescent="0.25">
      <c r="A348" s="30">
        <v>327</v>
      </c>
      <c r="B348" s="29"/>
      <c r="C348" s="29"/>
      <c r="D348" s="30"/>
      <c r="E348" s="30"/>
      <c r="F348" s="30"/>
      <c r="G348" s="115"/>
      <c r="H348" s="31"/>
      <c r="I348" s="73"/>
      <c r="J348" s="32"/>
      <c r="K348" s="79"/>
      <c r="L348" s="30">
        <f t="shared" si="6"/>
        <v>327</v>
      </c>
      <c r="M348" s="29"/>
      <c r="N348" s="29"/>
    </row>
    <row r="349" spans="1:14" x14ac:dyDescent="0.25">
      <c r="A349" s="26">
        <v>328</v>
      </c>
      <c r="B349" s="25"/>
      <c r="C349" s="25"/>
      <c r="D349" s="26"/>
      <c r="E349" s="26"/>
      <c r="F349" s="26"/>
      <c r="G349" s="114"/>
      <c r="H349" s="27"/>
      <c r="I349" s="72"/>
      <c r="J349" s="28"/>
      <c r="K349" s="78"/>
      <c r="L349" s="26">
        <f t="shared" si="6"/>
        <v>328</v>
      </c>
      <c r="M349" s="25"/>
      <c r="N349" s="25"/>
    </row>
    <row r="350" spans="1:14" x14ac:dyDescent="0.25">
      <c r="A350" s="30">
        <v>329</v>
      </c>
      <c r="B350" s="29"/>
      <c r="C350" s="29"/>
      <c r="D350" s="30"/>
      <c r="E350" s="30"/>
      <c r="F350" s="30"/>
      <c r="G350" s="115"/>
      <c r="H350" s="31"/>
      <c r="I350" s="73"/>
      <c r="J350" s="32"/>
      <c r="K350" s="79"/>
      <c r="L350" s="30">
        <f t="shared" si="6"/>
        <v>329</v>
      </c>
      <c r="M350" s="29"/>
      <c r="N350" s="29"/>
    </row>
    <row r="351" spans="1:14" x14ac:dyDescent="0.25">
      <c r="A351" s="26">
        <v>330</v>
      </c>
      <c r="B351" s="25"/>
      <c r="C351" s="25"/>
      <c r="D351" s="26"/>
      <c r="E351" s="26"/>
      <c r="F351" s="26"/>
      <c r="G351" s="114"/>
      <c r="H351" s="27"/>
      <c r="I351" s="72"/>
      <c r="J351" s="28"/>
      <c r="K351" s="78"/>
      <c r="L351" s="26">
        <f t="shared" si="6"/>
        <v>330</v>
      </c>
      <c r="M351" s="25"/>
      <c r="N351" s="25"/>
    </row>
    <row r="352" spans="1:14" x14ac:dyDescent="0.25">
      <c r="A352" s="30">
        <v>331</v>
      </c>
      <c r="B352" s="29"/>
      <c r="C352" s="29"/>
      <c r="D352" s="30"/>
      <c r="E352" s="30"/>
      <c r="F352" s="30"/>
      <c r="G352" s="115"/>
      <c r="H352" s="31"/>
      <c r="I352" s="73"/>
      <c r="J352" s="32"/>
      <c r="K352" s="79"/>
      <c r="L352" s="30">
        <f t="shared" si="6"/>
        <v>331</v>
      </c>
      <c r="M352" s="29"/>
      <c r="N352" s="29"/>
    </row>
    <row r="353" spans="1:14" x14ac:dyDescent="0.25">
      <c r="A353" s="26">
        <v>332</v>
      </c>
      <c r="B353" s="25"/>
      <c r="C353" s="25"/>
      <c r="D353" s="26"/>
      <c r="E353" s="26"/>
      <c r="F353" s="26"/>
      <c r="G353" s="114"/>
      <c r="H353" s="27"/>
      <c r="I353" s="72"/>
      <c r="J353" s="28"/>
      <c r="K353" s="78"/>
      <c r="L353" s="26">
        <f t="shared" si="6"/>
        <v>332</v>
      </c>
      <c r="M353" s="25"/>
      <c r="N353" s="25"/>
    </row>
    <row r="354" spans="1:14" x14ac:dyDescent="0.25">
      <c r="A354" s="30">
        <v>333</v>
      </c>
      <c r="B354" s="29"/>
      <c r="C354" s="29"/>
      <c r="D354" s="30"/>
      <c r="E354" s="30"/>
      <c r="F354" s="30"/>
      <c r="G354" s="115"/>
      <c r="H354" s="31"/>
      <c r="I354" s="73"/>
      <c r="J354" s="32"/>
      <c r="K354" s="79"/>
      <c r="L354" s="30">
        <f t="shared" si="6"/>
        <v>333</v>
      </c>
      <c r="M354" s="29"/>
      <c r="N354" s="29"/>
    </row>
    <row r="355" spans="1:14" x14ac:dyDescent="0.25">
      <c r="A355" s="26">
        <v>334</v>
      </c>
      <c r="B355" s="25"/>
      <c r="C355" s="25"/>
      <c r="D355" s="26"/>
      <c r="E355" s="26"/>
      <c r="F355" s="26"/>
      <c r="G355" s="114"/>
      <c r="H355" s="27"/>
      <c r="I355" s="72"/>
      <c r="J355" s="28"/>
      <c r="K355" s="78"/>
      <c r="L355" s="26">
        <f t="shared" si="6"/>
        <v>334</v>
      </c>
      <c r="M355" s="25"/>
      <c r="N355" s="25"/>
    </row>
    <row r="356" spans="1:14" x14ac:dyDescent="0.25">
      <c r="A356" s="30">
        <v>335</v>
      </c>
      <c r="B356" s="29"/>
      <c r="C356" s="29"/>
      <c r="D356" s="30"/>
      <c r="E356" s="30"/>
      <c r="F356" s="30"/>
      <c r="G356" s="115"/>
      <c r="H356" s="31"/>
      <c r="I356" s="73"/>
      <c r="J356" s="32"/>
      <c r="K356" s="79"/>
      <c r="L356" s="30">
        <f t="shared" si="6"/>
        <v>335</v>
      </c>
      <c r="M356" s="29"/>
      <c r="N356" s="29"/>
    </row>
    <row r="357" spans="1:14" x14ac:dyDescent="0.25">
      <c r="A357" s="26">
        <v>336</v>
      </c>
      <c r="B357" s="25"/>
      <c r="C357" s="25"/>
      <c r="D357" s="26"/>
      <c r="E357" s="26"/>
      <c r="F357" s="26"/>
      <c r="G357" s="114"/>
      <c r="H357" s="27"/>
      <c r="I357" s="72"/>
      <c r="J357" s="28"/>
      <c r="K357" s="78"/>
      <c r="L357" s="26">
        <f t="shared" si="6"/>
        <v>336</v>
      </c>
      <c r="M357" s="25"/>
      <c r="N357" s="25"/>
    </row>
    <row r="358" spans="1:14" x14ac:dyDescent="0.25">
      <c r="A358" s="30">
        <v>337</v>
      </c>
      <c r="B358" s="29"/>
      <c r="C358" s="29"/>
      <c r="D358" s="30"/>
      <c r="E358" s="30"/>
      <c r="F358" s="30"/>
      <c r="G358" s="115"/>
      <c r="H358" s="31"/>
      <c r="I358" s="73"/>
      <c r="J358" s="32"/>
      <c r="K358" s="79"/>
      <c r="L358" s="30">
        <f t="shared" si="6"/>
        <v>337</v>
      </c>
      <c r="M358" s="29"/>
      <c r="N358" s="29"/>
    </row>
    <row r="359" spans="1:14" x14ac:dyDescent="0.25">
      <c r="A359" s="26">
        <v>338</v>
      </c>
      <c r="B359" s="25"/>
      <c r="C359" s="25"/>
      <c r="D359" s="26"/>
      <c r="E359" s="26"/>
      <c r="F359" s="26"/>
      <c r="G359" s="114"/>
      <c r="H359" s="27"/>
      <c r="I359" s="72"/>
      <c r="J359" s="28"/>
      <c r="K359" s="78"/>
      <c r="L359" s="26">
        <f t="shared" si="6"/>
        <v>338</v>
      </c>
      <c r="M359" s="25"/>
      <c r="N359" s="25"/>
    </row>
    <row r="360" spans="1:14" x14ac:dyDescent="0.25">
      <c r="A360" s="30">
        <v>339</v>
      </c>
      <c r="B360" s="29"/>
      <c r="C360" s="29"/>
      <c r="D360" s="30"/>
      <c r="E360" s="30"/>
      <c r="F360" s="30"/>
      <c r="G360" s="115"/>
      <c r="H360" s="31"/>
      <c r="I360" s="73"/>
      <c r="J360" s="32"/>
      <c r="K360" s="79"/>
      <c r="L360" s="30">
        <f t="shared" si="6"/>
        <v>339</v>
      </c>
      <c r="M360" s="29"/>
      <c r="N360" s="29"/>
    </row>
    <row r="361" spans="1:14" x14ac:dyDescent="0.25">
      <c r="A361" s="26">
        <v>340</v>
      </c>
      <c r="B361" s="25"/>
      <c r="C361" s="25"/>
      <c r="D361" s="26"/>
      <c r="E361" s="26"/>
      <c r="F361" s="26"/>
      <c r="G361" s="114"/>
      <c r="H361" s="27"/>
      <c r="I361" s="72"/>
      <c r="J361" s="28"/>
      <c r="K361" s="78"/>
      <c r="L361" s="26">
        <f t="shared" si="6"/>
        <v>340</v>
      </c>
      <c r="M361" s="25"/>
      <c r="N361" s="25"/>
    </row>
    <row r="362" spans="1:14" x14ac:dyDescent="0.25">
      <c r="A362" s="30">
        <v>341</v>
      </c>
      <c r="B362" s="29"/>
      <c r="C362" s="29"/>
      <c r="D362" s="30"/>
      <c r="E362" s="30"/>
      <c r="F362" s="30"/>
      <c r="G362" s="115"/>
      <c r="H362" s="31"/>
      <c r="I362" s="73"/>
      <c r="J362" s="32"/>
      <c r="K362" s="79"/>
      <c r="L362" s="30">
        <f t="shared" si="6"/>
        <v>341</v>
      </c>
      <c r="M362" s="29"/>
      <c r="N362" s="29"/>
    </row>
    <row r="363" spans="1:14" x14ac:dyDescent="0.25">
      <c r="A363" s="26">
        <v>342</v>
      </c>
      <c r="B363" s="25"/>
      <c r="C363" s="25"/>
      <c r="D363" s="26"/>
      <c r="E363" s="26"/>
      <c r="F363" s="26"/>
      <c r="G363" s="114"/>
      <c r="H363" s="27"/>
      <c r="I363" s="72"/>
      <c r="J363" s="28"/>
      <c r="K363" s="78"/>
      <c r="L363" s="26">
        <f t="shared" si="6"/>
        <v>342</v>
      </c>
      <c r="M363" s="25"/>
      <c r="N363" s="25"/>
    </row>
    <row r="364" spans="1:14" x14ac:dyDescent="0.25">
      <c r="A364" s="30">
        <v>343</v>
      </c>
      <c r="B364" s="29"/>
      <c r="C364" s="29"/>
      <c r="D364" s="30"/>
      <c r="E364" s="30"/>
      <c r="F364" s="30"/>
      <c r="G364" s="115"/>
      <c r="H364" s="31"/>
      <c r="I364" s="73"/>
      <c r="J364" s="32"/>
      <c r="K364" s="79"/>
      <c r="L364" s="30">
        <f t="shared" si="6"/>
        <v>343</v>
      </c>
      <c r="M364" s="29"/>
      <c r="N364" s="29"/>
    </row>
    <row r="365" spans="1:14" x14ac:dyDescent="0.25">
      <c r="A365" s="26">
        <v>344</v>
      </c>
      <c r="B365" s="25"/>
      <c r="C365" s="25"/>
      <c r="D365" s="26"/>
      <c r="E365" s="26"/>
      <c r="F365" s="26"/>
      <c r="G365" s="114"/>
      <c r="H365" s="27"/>
      <c r="I365" s="72"/>
      <c r="J365" s="28"/>
      <c r="K365" s="78"/>
      <c r="L365" s="26">
        <f t="shared" si="6"/>
        <v>344</v>
      </c>
      <c r="M365" s="25"/>
      <c r="N365" s="25"/>
    </row>
    <row r="366" spans="1:14" x14ac:dyDescent="0.25">
      <c r="A366" s="30">
        <v>345</v>
      </c>
      <c r="B366" s="29"/>
      <c r="C366" s="29"/>
      <c r="D366" s="30"/>
      <c r="E366" s="30"/>
      <c r="F366" s="30"/>
      <c r="G366" s="115"/>
      <c r="H366" s="31"/>
      <c r="I366" s="73"/>
      <c r="J366" s="32"/>
      <c r="K366" s="79"/>
      <c r="L366" s="30">
        <f t="shared" si="6"/>
        <v>345</v>
      </c>
      <c r="M366" s="29"/>
      <c r="N366" s="29"/>
    </row>
    <row r="367" spans="1:14" x14ac:dyDescent="0.25">
      <c r="A367" s="26">
        <v>346</v>
      </c>
      <c r="B367" s="25"/>
      <c r="C367" s="25"/>
      <c r="D367" s="26"/>
      <c r="E367" s="26"/>
      <c r="F367" s="26"/>
      <c r="G367" s="114"/>
      <c r="H367" s="27"/>
      <c r="I367" s="72"/>
      <c r="J367" s="28"/>
      <c r="K367" s="78"/>
      <c r="L367" s="26">
        <f t="shared" si="6"/>
        <v>346</v>
      </c>
      <c r="M367" s="25"/>
      <c r="N367" s="25"/>
    </row>
    <row r="368" spans="1:14" x14ac:dyDescent="0.25">
      <c r="A368" s="30">
        <v>347</v>
      </c>
      <c r="B368" s="29"/>
      <c r="C368" s="29"/>
      <c r="D368" s="30"/>
      <c r="E368" s="30"/>
      <c r="F368" s="30"/>
      <c r="G368" s="115"/>
      <c r="H368" s="31"/>
      <c r="I368" s="73"/>
      <c r="J368" s="32"/>
      <c r="K368" s="79"/>
      <c r="L368" s="30">
        <f t="shared" si="6"/>
        <v>347</v>
      </c>
      <c r="M368" s="29"/>
      <c r="N368" s="29"/>
    </row>
    <row r="369" spans="1:14" x14ac:dyDescent="0.25">
      <c r="A369" s="26">
        <v>348</v>
      </c>
      <c r="B369" s="25"/>
      <c r="C369" s="25"/>
      <c r="D369" s="26"/>
      <c r="E369" s="26"/>
      <c r="F369" s="26"/>
      <c r="G369" s="114"/>
      <c r="H369" s="27"/>
      <c r="I369" s="72"/>
      <c r="J369" s="28"/>
      <c r="K369" s="78"/>
      <c r="L369" s="26">
        <f t="shared" si="6"/>
        <v>348</v>
      </c>
      <c r="M369" s="25"/>
      <c r="N369" s="25"/>
    </row>
    <row r="370" spans="1:14" x14ac:dyDescent="0.25">
      <c r="A370" s="30">
        <v>349</v>
      </c>
      <c r="B370" s="29"/>
      <c r="C370" s="29"/>
      <c r="D370" s="30"/>
      <c r="E370" s="30"/>
      <c r="F370" s="30"/>
      <c r="G370" s="115"/>
      <c r="H370" s="31"/>
      <c r="I370" s="73"/>
      <c r="J370" s="32"/>
      <c r="K370" s="79"/>
      <c r="L370" s="30">
        <f t="shared" si="6"/>
        <v>349</v>
      </c>
      <c r="M370" s="29"/>
      <c r="N370" s="29"/>
    </row>
    <row r="371" spans="1:14" x14ac:dyDescent="0.25">
      <c r="A371" s="26">
        <v>350</v>
      </c>
      <c r="B371" s="25"/>
      <c r="C371" s="25"/>
      <c r="D371" s="26"/>
      <c r="E371" s="26"/>
      <c r="F371" s="26"/>
      <c r="G371" s="114"/>
      <c r="H371" s="27"/>
      <c r="I371" s="72"/>
      <c r="J371" s="28"/>
      <c r="K371" s="78"/>
      <c r="L371" s="26">
        <f t="shared" si="6"/>
        <v>350</v>
      </c>
      <c r="M371" s="25"/>
      <c r="N371" s="25"/>
    </row>
    <row r="372" spans="1:14" x14ac:dyDescent="0.25">
      <c r="A372" s="30">
        <v>351</v>
      </c>
      <c r="B372" s="29"/>
      <c r="C372" s="29"/>
      <c r="D372" s="30"/>
      <c r="E372" s="30"/>
      <c r="F372" s="30"/>
      <c r="G372" s="115"/>
      <c r="H372" s="31"/>
      <c r="I372" s="73"/>
      <c r="J372" s="32"/>
      <c r="K372" s="79"/>
      <c r="L372" s="30">
        <f t="shared" si="6"/>
        <v>351</v>
      </c>
      <c r="M372" s="29"/>
      <c r="N372" s="29"/>
    </row>
    <row r="373" spans="1:14" x14ac:dyDescent="0.25">
      <c r="A373" s="26">
        <v>352</v>
      </c>
      <c r="B373" s="25"/>
      <c r="C373" s="25"/>
      <c r="D373" s="26"/>
      <c r="E373" s="26"/>
      <c r="F373" s="26"/>
      <c r="G373" s="114"/>
      <c r="H373" s="27"/>
      <c r="I373" s="72"/>
      <c r="J373" s="28"/>
      <c r="K373" s="78"/>
      <c r="L373" s="26">
        <f t="shared" si="6"/>
        <v>352</v>
      </c>
      <c r="M373" s="25"/>
      <c r="N373" s="25"/>
    </row>
    <row r="374" spans="1:14" x14ac:dyDescent="0.25">
      <c r="A374" s="30">
        <v>353</v>
      </c>
      <c r="B374" s="29"/>
      <c r="C374" s="29"/>
      <c r="D374" s="30"/>
      <c r="E374" s="30"/>
      <c r="F374" s="30"/>
      <c r="G374" s="115"/>
      <c r="H374" s="31"/>
      <c r="I374" s="73"/>
      <c r="J374" s="32"/>
      <c r="K374" s="79"/>
      <c r="L374" s="30">
        <f t="shared" si="6"/>
        <v>353</v>
      </c>
      <c r="M374" s="29"/>
      <c r="N374" s="29"/>
    </row>
    <row r="375" spans="1:14" x14ac:dyDescent="0.25">
      <c r="A375" s="26">
        <v>354</v>
      </c>
      <c r="B375" s="25"/>
      <c r="C375" s="25"/>
      <c r="D375" s="26"/>
      <c r="E375" s="26"/>
      <c r="F375" s="26"/>
      <c r="G375" s="114"/>
      <c r="H375" s="27"/>
      <c r="I375" s="72"/>
      <c r="J375" s="28"/>
      <c r="K375" s="78"/>
      <c r="L375" s="26">
        <f t="shared" si="6"/>
        <v>354</v>
      </c>
      <c r="M375" s="25"/>
      <c r="N375" s="25"/>
    </row>
    <row r="376" spans="1:14" x14ac:dyDescent="0.25">
      <c r="A376" s="30">
        <v>355</v>
      </c>
      <c r="B376" s="29"/>
      <c r="C376" s="29"/>
      <c r="D376" s="30"/>
      <c r="E376" s="30"/>
      <c r="F376" s="30"/>
      <c r="G376" s="115"/>
      <c r="H376" s="31"/>
      <c r="I376" s="73"/>
      <c r="J376" s="32"/>
      <c r="K376" s="79"/>
      <c r="L376" s="30">
        <f t="shared" si="6"/>
        <v>355</v>
      </c>
      <c r="M376" s="29"/>
      <c r="N376" s="29"/>
    </row>
    <row r="377" spans="1:14" x14ac:dyDescent="0.25">
      <c r="A377" s="26">
        <v>356</v>
      </c>
      <c r="B377" s="25"/>
      <c r="C377" s="25"/>
      <c r="D377" s="26"/>
      <c r="E377" s="26"/>
      <c r="F377" s="26"/>
      <c r="G377" s="114"/>
      <c r="H377" s="27"/>
      <c r="I377" s="72"/>
      <c r="J377" s="28"/>
      <c r="K377" s="78"/>
      <c r="L377" s="26">
        <f t="shared" si="6"/>
        <v>356</v>
      </c>
      <c r="M377" s="25"/>
      <c r="N377" s="25"/>
    </row>
    <row r="378" spans="1:14" x14ac:dyDescent="0.25">
      <c r="A378" s="30">
        <v>357</v>
      </c>
      <c r="B378" s="29"/>
      <c r="C378" s="29"/>
      <c r="D378" s="30"/>
      <c r="E378" s="30"/>
      <c r="F378" s="30"/>
      <c r="G378" s="115"/>
      <c r="H378" s="31"/>
      <c r="I378" s="73"/>
      <c r="J378" s="32"/>
      <c r="K378" s="79"/>
      <c r="L378" s="30">
        <f t="shared" si="6"/>
        <v>357</v>
      </c>
      <c r="M378" s="29"/>
      <c r="N378" s="29"/>
    </row>
    <row r="379" spans="1:14" x14ac:dyDescent="0.25">
      <c r="A379" s="26">
        <v>358</v>
      </c>
      <c r="B379" s="25"/>
      <c r="C379" s="25"/>
      <c r="D379" s="26"/>
      <c r="E379" s="26"/>
      <c r="F379" s="26"/>
      <c r="G379" s="114"/>
      <c r="H379" s="27"/>
      <c r="I379" s="72"/>
      <c r="J379" s="28"/>
      <c r="K379" s="78"/>
      <c r="L379" s="26">
        <f t="shared" si="6"/>
        <v>358</v>
      </c>
      <c r="M379" s="25"/>
      <c r="N379" s="25"/>
    </row>
    <row r="380" spans="1:14" x14ac:dyDescent="0.25">
      <c r="A380" s="30">
        <v>359</v>
      </c>
      <c r="B380" s="29"/>
      <c r="C380" s="29"/>
      <c r="D380" s="30"/>
      <c r="E380" s="30"/>
      <c r="F380" s="30"/>
      <c r="G380" s="115"/>
      <c r="H380" s="31"/>
      <c r="I380" s="73"/>
      <c r="J380" s="32"/>
      <c r="K380" s="79"/>
      <c r="L380" s="30">
        <f t="shared" si="6"/>
        <v>359</v>
      </c>
      <c r="M380" s="29"/>
      <c r="N380" s="29"/>
    </row>
    <row r="381" spans="1:14" x14ac:dyDescent="0.25">
      <c r="A381" s="26">
        <v>360</v>
      </c>
      <c r="B381" s="25"/>
      <c r="C381" s="25"/>
      <c r="D381" s="26"/>
      <c r="E381" s="26"/>
      <c r="F381" s="26"/>
      <c r="G381" s="114"/>
      <c r="H381" s="27"/>
      <c r="I381" s="72"/>
      <c r="J381" s="28"/>
      <c r="K381" s="78"/>
      <c r="L381" s="26">
        <f t="shared" si="6"/>
        <v>360</v>
      </c>
      <c r="M381" s="25"/>
      <c r="N381" s="25"/>
    </row>
    <row r="382" spans="1:14" x14ac:dyDescent="0.25">
      <c r="A382" s="30">
        <v>361</v>
      </c>
      <c r="B382" s="29"/>
      <c r="C382" s="29"/>
      <c r="D382" s="30"/>
      <c r="E382" s="30"/>
      <c r="F382" s="30"/>
      <c r="G382" s="115"/>
      <c r="H382" s="31"/>
      <c r="I382" s="73"/>
      <c r="J382" s="32"/>
      <c r="K382" s="79"/>
      <c r="L382" s="30">
        <f t="shared" si="6"/>
        <v>361</v>
      </c>
      <c r="M382" s="29"/>
      <c r="N382" s="29"/>
    </row>
    <row r="383" spans="1:14" x14ac:dyDescent="0.25">
      <c r="A383" s="26">
        <v>362</v>
      </c>
      <c r="B383" s="25"/>
      <c r="C383" s="25"/>
      <c r="D383" s="26"/>
      <c r="E383" s="26"/>
      <c r="F383" s="26"/>
      <c r="G383" s="114"/>
      <c r="H383" s="27"/>
      <c r="I383" s="72"/>
      <c r="J383" s="28"/>
      <c r="K383" s="78"/>
      <c r="L383" s="26">
        <f t="shared" si="6"/>
        <v>362</v>
      </c>
      <c r="M383" s="25"/>
      <c r="N383" s="25"/>
    </row>
    <row r="384" spans="1:14" x14ac:dyDescent="0.25">
      <c r="A384" s="30">
        <v>363</v>
      </c>
      <c r="B384" s="29"/>
      <c r="C384" s="29"/>
      <c r="D384" s="30"/>
      <c r="E384" s="30"/>
      <c r="F384" s="30"/>
      <c r="G384" s="115"/>
      <c r="H384" s="31"/>
      <c r="I384" s="73"/>
      <c r="J384" s="32"/>
      <c r="K384" s="79"/>
      <c r="L384" s="30">
        <f t="shared" si="6"/>
        <v>363</v>
      </c>
      <c r="M384" s="29"/>
      <c r="N384" s="29"/>
    </row>
    <row r="385" spans="1:14" x14ac:dyDescent="0.25">
      <c r="A385" s="26">
        <v>364</v>
      </c>
      <c r="B385" s="25"/>
      <c r="C385" s="25"/>
      <c r="D385" s="26"/>
      <c r="E385" s="26"/>
      <c r="F385" s="26"/>
      <c r="G385" s="114"/>
      <c r="H385" s="27"/>
      <c r="I385" s="72"/>
      <c r="J385" s="28"/>
      <c r="K385" s="78"/>
      <c r="L385" s="26">
        <f t="shared" si="6"/>
        <v>364</v>
      </c>
      <c r="M385" s="25"/>
      <c r="N385" s="25"/>
    </row>
    <row r="386" spans="1:14" x14ac:dyDescent="0.25">
      <c r="A386" s="30">
        <v>365</v>
      </c>
      <c r="B386" s="29"/>
      <c r="C386" s="29"/>
      <c r="D386" s="30"/>
      <c r="E386" s="30"/>
      <c r="F386" s="30"/>
      <c r="G386" s="115"/>
      <c r="H386" s="31"/>
      <c r="I386" s="73"/>
      <c r="J386" s="32"/>
      <c r="K386" s="79"/>
      <c r="L386" s="30">
        <f t="shared" si="6"/>
        <v>365</v>
      </c>
      <c r="M386" s="29"/>
      <c r="N386" s="29"/>
    </row>
    <row r="387" spans="1:14" x14ac:dyDescent="0.25">
      <c r="A387" s="26">
        <v>366</v>
      </c>
      <c r="B387" s="25"/>
      <c r="C387" s="25"/>
      <c r="D387" s="26"/>
      <c r="E387" s="26"/>
      <c r="F387" s="26"/>
      <c r="G387" s="114"/>
      <c r="H387" s="27"/>
      <c r="I387" s="72"/>
      <c r="J387" s="28"/>
      <c r="K387" s="78"/>
      <c r="L387" s="26">
        <f t="shared" si="6"/>
        <v>366</v>
      </c>
      <c r="M387" s="25"/>
      <c r="N387" s="25"/>
    </row>
    <row r="388" spans="1:14" x14ac:dyDescent="0.25">
      <c r="A388" s="30">
        <v>367</v>
      </c>
      <c r="B388" s="29"/>
      <c r="C388" s="29"/>
      <c r="D388" s="30"/>
      <c r="E388" s="30"/>
      <c r="F388" s="30"/>
      <c r="G388" s="115"/>
      <c r="H388" s="31"/>
      <c r="I388" s="73"/>
      <c r="J388" s="32"/>
      <c r="K388" s="79"/>
      <c r="L388" s="30">
        <f t="shared" si="6"/>
        <v>367</v>
      </c>
      <c r="M388" s="29"/>
      <c r="N388" s="29"/>
    </row>
    <row r="389" spans="1:14" x14ac:dyDescent="0.25">
      <c r="A389" s="26">
        <v>368</v>
      </c>
      <c r="B389" s="25"/>
      <c r="C389" s="25"/>
      <c r="D389" s="26"/>
      <c r="E389" s="26"/>
      <c r="F389" s="26"/>
      <c r="G389" s="114"/>
      <c r="H389" s="27"/>
      <c r="I389" s="72"/>
      <c r="J389" s="28"/>
      <c r="K389" s="78"/>
      <c r="L389" s="26">
        <f t="shared" si="6"/>
        <v>368</v>
      </c>
      <c r="M389" s="25"/>
      <c r="N389" s="25"/>
    </row>
    <row r="390" spans="1:14" x14ac:dyDescent="0.25">
      <c r="A390" s="30">
        <v>369</v>
      </c>
      <c r="B390" s="29"/>
      <c r="C390" s="29"/>
      <c r="D390" s="30"/>
      <c r="E390" s="30"/>
      <c r="F390" s="30"/>
      <c r="G390" s="115"/>
      <c r="H390" s="31"/>
      <c r="I390" s="73"/>
      <c r="J390" s="32"/>
      <c r="K390" s="79"/>
      <c r="L390" s="30">
        <f t="shared" si="6"/>
        <v>369</v>
      </c>
      <c r="M390" s="29"/>
      <c r="N390" s="29"/>
    </row>
    <row r="391" spans="1:14" x14ac:dyDescent="0.25">
      <c r="A391" s="26">
        <v>370</v>
      </c>
      <c r="B391" s="25"/>
      <c r="C391" s="25"/>
      <c r="D391" s="26"/>
      <c r="E391" s="26"/>
      <c r="F391" s="26"/>
      <c r="G391" s="114"/>
      <c r="H391" s="27"/>
      <c r="I391" s="72"/>
      <c r="J391" s="28"/>
      <c r="K391" s="78"/>
      <c r="L391" s="26">
        <f t="shared" si="6"/>
        <v>370</v>
      </c>
      <c r="M391" s="25"/>
      <c r="N391" s="25"/>
    </row>
    <row r="392" spans="1:14" x14ac:dyDescent="0.25">
      <c r="A392" s="30">
        <v>371</v>
      </c>
      <c r="B392" s="29"/>
      <c r="C392" s="29"/>
      <c r="D392" s="30"/>
      <c r="E392" s="30"/>
      <c r="F392" s="30"/>
      <c r="G392" s="115"/>
      <c r="H392" s="31"/>
      <c r="I392" s="73"/>
      <c r="J392" s="32"/>
      <c r="K392" s="79"/>
      <c r="L392" s="30">
        <f t="shared" si="6"/>
        <v>371</v>
      </c>
      <c r="M392" s="29"/>
      <c r="N392" s="29"/>
    </row>
    <row r="393" spans="1:14" x14ac:dyDescent="0.25">
      <c r="A393" s="26">
        <v>372</v>
      </c>
      <c r="B393" s="25"/>
      <c r="C393" s="25"/>
      <c r="D393" s="26"/>
      <c r="E393" s="26"/>
      <c r="F393" s="26"/>
      <c r="G393" s="114"/>
      <c r="H393" s="27"/>
      <c r="I393" s="72"/>
      <c r="J393" s="28"/>
      <c r="K393" s="78"/>
      <c r="L393" s="26">
        <f t="shared" si="6"/>
        <v>372</v>
      </c>
      <c r="M393" s="25"/>
      <c r="N393" s="25"/>
    </row>
    <row r="394" spans="1:14" x14ac:dyDescent="0.25">
      <c r="A394" s="30">
        <v>373</v>
      </c>
      <c r="B394" s="29"/>
      <c r="C394" s="29"/>
      <c r="D394" s="30"/>
      <c r="E394" s="30"/>
      <c r="F394" s="30"/>
      <c r="G394" s="115"/>
      <c r="H394" s="31"/>
      <c r="I394" s="73"/>
      <c r="J394" s="32"/>
      <c r="K394" s="79"/>
      <c r="L394" s="30">
        <f t="shared" si="6"/>
        <v>373</v>
      </c>
      <c r="M394" s="29"/>
      <c r="N394" s="29"/>
    </row>
    <row r="395" spans="1:14" x14ac:dyDescent="0.25">
      <c r="A395" s="26">
        <v>374</v>
      </c>
      <c r="B395" s="25"/>
      <c r="C395" s="25"/>
      <c r="D395" s="26"/>
      <c r="E395" s="26"/>
      <c r="F395" s="26"/>
      <c r="G395" s="114"/>
      <c r="H395" s="27"/>
      <c r="I395" s="72"/>
      <c r="J395" s="28"/>
      <c r="K395" s="78"/>
      <c r="L395" s="26">
        <f t="shared" si="6"/>
        <v>374</v>
      </c>
      <c r="M395" s="25"/>
      <c r="N395" s="25"/>
    </row>
    <row r="396" spans="1:14" x14ac:dyDescent="0.25">
      <c r="A396" s="30">
        <v>375</v>
      </c>
      <c r="B396" s="29"/>
      <c r="C396" s="29"/>
      <c r="D396" s="30"/>
      <c r="E396" s="30"/>
      <c r="F396" s="30"/>
      <c r="G396" s="115"/>
      <c r="H396" s="31"/>
      <c r="I396" s="73"/>
      <c r="J396" s="32"/>
      <c r="K396" s="79"/>
      <c r="L396" s="30">
        <f t="shared" si="6"/>
        <v>375</v>
      </c>
      <c r="M396" s="29"/>
      <c r="N396" s="29"/>
    </row>
    <row r="397" spans="1:14" x14ac:dyDescent="0.25">
      <c r="A397" s="26">
        <v>376</v>
      </c>
      <c r="B397" s="25"/>
      <c r="C397" s="25"/>
      <c r="D397" s="26"/>
      <c r="E397" s="26"/>
      <c r="F397" s="26"/>
      <c r="G397" s="114"/>
      <c r="H397" s="27"/>
      <c r="I397" s="72"/>
      <c r="J397" s="28"/>
      <c r="K397" s="78"/>
      <c r="L397" s="26">
        <f t="shared" si="6"/>
        <v>376</v>
      </c>
      <c r="M397" s="25"/>
      <c r="N397" s="25"/>
    </row>
    <row r="398" spans="1:14" x14ac:dyDescent="0.25">
      <c r="A398" s="30">
        <v>377</v>
      </c>
      <c r="B398" s="29"/>
      <c r="C398" s="29"/>
      <c r="D398" s="30"/>
      <c r="E398" s="30"/>
      <c r="F398" s="30"/>
      <c r="G398" s="115"/>
      <c r="H398" s="31"/>
      <c r="I398" s="73"/>
      <c r="J398" s="32"/>
      <c r="K398" s="79"/>
      <c r="L398" s="30">
        <f t="shared" si="6"/>
        <v>377</v>
      </c>
      <c r="M398" s="29"/>
      <c r="N398" s="29"/>
    </row>
    <row r="399" spans="1:14" x14ac:dyDescent="0.25">
      <c r="A399" s="26">
        <v>378</v>
      </c>
      <c r="B399" s="25"/>
      <c r="C399" s="25"/>
      <c r="D399" s="26"/>
      <c r="E399" s="26"/>
      <c r="F399" s="26"/>
      <c r="G399" s="114"/>
      <c r="H399" s="27"/>
      <c r="I399" s="72"/>
      <c r="J399" s="28"/>
      <c r="K399" s="78"/>
      <c r="L399" s="26">
        <f t="shared" si="6"/>
        <v>378</v>
      </c>
      <c r="M399" s="25"/>
      <c r="N399" s="25"/>
    </row>
    <row r="400" spans="1:14" x14ac:dyDescent="0.25">
      <c r="A400" s="30">
        <v>379</v>
      </c>
      <c r="B400" s="29"/>
      <c r="C400" s="29"/>
      <c r="D400" s="30"/>
      <c r="E400" s="30"/>
      <c r="F400" s="30"/>
      <c r="G400" s="115"/>
      <c r="H400" s="31"/>
      <c r="I400" s="73"/>
      <c r="J400" s="32"/>
      <c r="K400" s="79"/>
      <c r="L400" s="30">
        <f t="shared" si="6"/>
        <v>379</v>
      </c>
      <c r="M400" s="29"/>
      <c r="N400" s="29"/>
    </row>
    <row r="401" spans="1:14" x14ac:dyDescent="0.25">
      <c r="A401" s="26">
        <v>380</v>
      </c>
      <c r="B401" s="25"/>
      <c r="C401" s="25"/>
      <c r="D401" s="26"/>
      <c r="E401" s="26"/>
      <c r="F401" s="26"/>
      <c r="G401" s="114"/>
      <c r="H401" s="27"/>
      <c r="I401" s="72"/>
      <c r="J401" s="28"/>
      <c r="K401" s="78"/>
      <c r="L401" s="26">
        <f t="shared" si="6"/>
        <v>380</v>
      </c>
      <c r="M401" s="25"/>
      <c r="N401" s="25"/>
    </row>
    <row r="402" spans="1:14" x14ac:dyDescent="0.25">
      <c r="A402" s="30">
        <v>381</v>
      </c>
      <c r="B402" s="29"/>
      <c r="C402" s="29"/>
      <c r="D402" s="30"/>
      <c r="E402" s="30"/>
      <c r="F402" s="30"/>
      <c r="G402" s="115"/>
      <c r="H402" s="31"/>
      <c r="I402" s="73"/>
      <c r="J402" s="32"/>
      <c r="K402" s="79"/>
      <c r="L402" s="30">
        <f t="shared" si="6"/>
        <v>381</v>
      </c>
      <c r="M402" s="29"/>
      <c r="N402" s="29"/>
    </row>
    <row r="403" spans="1:14" x14ac:dyDescent="0.25">
      <c r="A403" s="26">
        <v>382</v>
      </c>
      <c r="B403" s="25"/>
      <c r="C403" s="25"/>
      <c r="D403" s="26"/>
      <c r="E403" s="26"/>
      <c r="F403" s="26"/>
      <c r="G403" s="114"/>
      <c r="H403" s="27"/>
      <c r="I403" s="72"/>
      <c r="J403" s="28"/>
      <c r="K403" s="78"/>
      <c r="L403" s="26">
        <f t="shared" si="6"/>
        <v>382</v>
      </c>
      <c r="M403" s="25"/>
      <c r="N403" s="25"/>
    </row>
    <row r="404" spans="1:14" x14ac:dyDescent="0.25">
      <c r="A404" s="30">
        <v>383</v>
      </c>
      <c r="B404" s="29"/>
      <c r="C404" s="29"/>
      <c r="D404" s="30"/>
      <c r="E404" s="30"/>
      <c r="F404" s="30"/>
      <c r="G404" s="115"/>
      <c r="H404" s="31"/>
      <c r="I404" s="73"/>
      <c r="J404" s="32"/>
      <c r="K404" s="79"/>
      <c r="L404" s="30">
        <f t="shared" si="6"/>
        <v>383</v>
      </c>
      <c r="M404" s="29"/>
      <c r="N404" s="29"/>
    </row>
    <row r="405" spans="1:14" x14ac:dyDescent="0.25">
      <c r="A405" s="26">
        <v>384</v>
      </c>
      <c r="B405" s="25"/>
      <c r="C405" s="25"/>
      <c r="D405" s="26"/>
      <c r="E405" s="26"/>
      <c r="F405" s="26"/>
      <c r="G405" s="114"/>
      <c r="H405" s="27"/>
      <c r="I405" s="72"/>
      <c r="J405" s="28"/>
      <c r="K405" s="78"/>
      <c r="L405" s="26">
        <f t="shared" si="6"/>
        <v>384</v>
      </c>
      <c r="M405" s="25"/>
      <c r="N405" s="25"/>
    </row>
    <row r="406" spans="1:14" x14ac:dyDescent="0.25">
      <c r="A406" s="30">
        <v>385</v>
      </c>
      <c r="B406" s="29"/>
      <c r="C406" s="29"/>
      <c r="D406" s="30"/>
      <c r="E406" s="30"/>
      <c r="F406" s="30"/>
      <c r="G406" s="115"/>
      <c r="H406" s="31"/>
      <c r="I406" s="73"/>
      <c r="J406" s="32"/>
      <c r="K406" s="79"/>
      <c r="L406" s="30">
        <f t="shared" si="6"/>
        <v>385</v>
      </c>
      <c r="M406" s="29"/>
      <c r="N406" s="29"/>
    </row>
    <row r="407" spans="1:14" x14ac:dyDescent="0.25">
      <c r="A407" s="26">
        <v>386</v>
      </c>
      <c r="B407" s="25"/>
      <c r="C407" s="25"/>
      <c r="D407" s="26"/>
      <c r="E407" s="26"/>
      <c r="F407" s="26"/>
      <c r="G407" s="114"/>
      <c r="H407" s="27"/>
      <c r="I407" s="72"/>
      <c r="J407" s="28"/>
      <c r="K407" s="78"/>
      <c r="L407" s="26">
        <f t="shared" si="6"/>
        <v>386</v>
      </c>
      <c r="M407" s="25"/>
      <c r="N407" s="25"/>
    </row>
    <row r="408" spans="1:14" x14ac:dyDescent="0.25">
      <c r="A408" s="30">
        <v>387</v>
      </c>
      <c r="B408" s="29"/>
      <c r="C408" s="29"/>
      <c r="D408" s="30"/>
      <c r="E408" s="30"/>
      <c r="F408" s="30"/>
      <c r="G408" s="115"/>
      <c r="H408" s="31"/>
      <c r="I408" s="73"/>
      <c r="J408" s="32"/>
      <c r="K408" s="79"/>
      <c r="L408" s="30">
        <f t="shared" si="6"/>
        <v>387</v>
      </c>
      <c r="M408" s="29"/>
      <c r="N408" s="29"/>
    </row>
    <row r="409" spans="1:14" x14ac:dyDescent="0.25">
      <c r="A409" s="26">
        <v>388</v>
      </c>
      <c r="B409" s="25"/>
      <c r="C409" s="25"/>
      <c r="D409" s="26"/>
      <c r="E409" s="26"/>
      <c r="F409" s="26"/>
      <c r="G409" s="114"/>
      <c r="H409" s="27"/>
      <c r="I409" s="72"/>
      <c r="J409" s="28"/>
      <c r="K409" s="78"/>
      <c r="L409" s="26">
        <f t="shared" si="6"/>
        <v>388</v>
      </c>
      <c r="M409" s="25"/>
      <c r="N409" s="25"/>
    </row>
    <row r="410" spans="1:14" x14ac:dyDescent="0.25">
      <c r="A410" s="30">
        <v>389</v>
      </c>
      <c r="B410" s="29"/>
      <c r="C410" s="29"/>
      <c r="D410" s="30"/>
      <c r="E410" s="30"/>
      <c r="F410" s="30"/>
      <c r="G410" s="115"/>
      <c r="H410" s="31"/>
      <c r="I410" s="73"/>
      <c r="J410" s="32"/>
      <c r="K410" s="79"/>
      <c r="L410" s="30">
        <f t="shared" si="6"/>
        <v>389</v>
      </c>
      <c r="M410" s="29"/>
      <c r="N410" s="29"/>
    </row>
    <row r="411" spans="1:14" x14ac:dyDescent="0.25">
      <c r="A411" s="26">
        <v>390</v>
      </c>
      <c r="B411" s="25"/>
      <c r="C411" s="25"/>
      <c r="D411" s="26"/>
      <c r="E411" s="26"/>
      <c r="F411" s="26"/>
      <c r="G411" s="114"/>
      <c r="H411" s="27"/>
      <c r="I411" s="72"/>
      <c r="J411" s="28"/>
      <c r="K411" s="78"/>
      <c r="L411" s="26">
        <f t="shared" ref="L411:L474" si="7">A411</f>
        <v>390</v>
      </c>
      <c r="M411" s="25"/>
      <c r="N411" s="25"/>
    </row>
    <row r="412" spans="1:14" x14ac:dyDescent="0.25">
      <c r="A412" s="30">
        <v>391</v>
      </c>
      <c r="B412" s="29"/>
      <c r="C412" s="29"/>
      <c r="D412" s="30"/>
      <c r="E412" s="30"/>
      <c r="F412" s="30"/>
      <c r="G412" s="115"/>
      <c r="H412" s="31"/>
      <c r="I412" s="73"/>
      <c r="J412" s="32"/>
      <c r="K412" s="79"/>
      <c r="L412" s="30">
        <f t="shared" si="7"/>
        <v>391</v>
      </c>
      <c r="M412" s="29"/>
      <c r="N412" s="29"/>
    </row>
    <row r="413" spans="1:14" x14ac:dyDescent="0.25">
      <c r="A413" s="26">
        <v>392</v>
      </c>
      <c r="B413" s="25"/>
      <c r="C413" s="25"/>
      <c r="D413" s="26"/>
      <c r="E413" s="26"/>
      <c r="F413" s="26"/>
      <c r="G413" s="114"/>
      <c r="H413" s="27"/>
      <c r="I413" s="72"/>
      <c r="J413" s="28"/>
      <c r="K413" s="78"/>
      <c r="L413" s="26">
        <f t="shared" si="7"/>
        <v>392</v>
      </c>
      <c r="M413" s="25"/>
      <c r="N413" s="25"/>
    </row>
    <row r="414" spans="1:14" x14ac:dyDescent="0.25">
      <c r="A414" s="30">
        <v>393</v>
      </c>
      <c r="B414" s="29"/>
      <c r="C414" s="29"/>
      <c r="D414" s="30"/>
      <c r="E414" s="30"/>
      <c r="F414" s="30"/>
      <c r="G414" s="115"/>
      <c r="H414" s="31"/>
      <c r="I414" s="73"/>
      <c r="J414" s="32"/>
      <c r="K414" s="79"/>
      <c r="L414" s="30">
        <f t="shared" si="7"/>
        <v>393</v>
      </c>
      <c r="M414" s="29"/>
      <c r="N414" s="29"/>
    </row>
    <row r="415" spans="1:14" x14ac:dyDescent="0.25">
      <c r="A415" s="26">
        <v>394</v>
      </c>
      <c r="B415" s="25"/>
      <c r="C415" s="25"/>
      <c r="D415" s="26"/>
      <c r="E415" s="26"/>
      <c r="F415" s="26"/>
      <c r="G415" s="114"/>
      <c r="H415" s="27"/>
      <c r="I415" s="72"/>
      <c r="J415" s="28"/>
      <c r="K415" s="78"/>
      <c r="L415" s="26">
        <f t="shared" si="7"/>
        <v>394</v>
      </c>
      <c r="M415" s="25"/>
      <c r="N415" s="25"/>
    </row>
    <row r="416" spans="1:14" x14ac:dyDescent="0.25">
      <c r="A416" s="30">
        <v>395</v>
      </c>
      <c r="B416" s="29"/>
      <c r="C416" s="29"/>
      <c r="D416" s="30"/>
      <c r="E416" s="30"/>
      <c r="F416" s="30"/>
      <c r="G416" s="115"/>
      <c r="H416" s="31"/>
      <c r="I416" s="73"/>
      <c r="J416" s="32"/>
      <c r="K416" s="79"/>
      <c r="L416" s="30">
        <f t="shared" si="7"/>
        <v>395</v>
      </c>
      <c r="M416" s="29"/>
      <c r="N416" s="29"/>
    </row>
    <row r="417" spans="1:14" x14ac:dyDescent="0.25">
      <c r="A417" s="26">
        <v>396</v>
      </c>
      <c r="B417" s="25"/>
      <c r="C417" s="25"/>
      <c r="D417" s="26"/>
      <c r="E417" s="26"/>
      <c r="F417" s="26"/>
      <c r="G417" s="114"/>
      <c r="H417" s="27"/>
      <c r="I417" s="72"/>
      <c r="J417" s="28"/>
      <c r="K417" s="78"/>
      <c r="L417" s="26">
        <f t="shared" si="7"/>
        <v>396</v>
      </c>
      <c r="M417" s="25"/>
      <c r="N417" s="25"/>
    </row>
    <row r="418" spans="1:14" x14ac:dyDescent="0.25">
      <c r="A418" s="30">
        <v>397</v>
      </c>
      <c r="B418" s="29"/>
      <c r="C418" s="29"/>
      <c r="D418" s="30"/>
      <c r="E418" s="30"/>
      <c r="F418" s="30"/>
      <c r="G418" s="115"/>
      <c r="H418" s="31"/>
      <c r="I418" s="73"/>
      <c r="J418" s="32"/>
      <c r="K418" s="79"/>
      <c r="L418" s="30">
        <f t="shared" si="7"/>
        <v>397</v>
      </c>
      <c r="M418" s="29"/>
      <c r="N418" s="29"/>
    </row>
    <row r="419" spans="1:14" x14ac:dyDescent="0.25">
      <c r="A419" s="26">
        <v>398</v>
      </c>
      <c r="B419" s="25"/>
      <c r="C419" s="25"/>
      <c r="D419" s="26"/>
      <c r="E419" s="26"/>
      <c r="F419" s="26"/>
      <c r="G419" s="114"/>
      <c r="H419" s="27"/>
      <c r="I419" s="72"/>
      <c r="J419" s="28"/>
      <c r="K419" s="78"/>
      <c r="L419" s="26">
        <f t="shared" si="7"/>
        <v>398</v>
      </c>
      <c r="M419" s="25"/>
      <c r="N419" s="25"/>
    </row>
    <row r="420" spans="1:14" x14ac:dyDescent="0.25">
      <c r="A420" s="30">
        <v>399</v>
      </c>
      <c r="B420" s="29"/>
      <c r="C420" s="29"/>
      <c r="D420" s="30"/>
      <c r="E420" s="30"/>
      <c r="F420" s="30"/>
      <c r="G420" s="115"/>
      <c r="H420" s="31"/>
      <c r="I420" s="73"/>
      <c r="J420" s="32"/>
      <c r="K420" s="79"/>
      <c r="L420" s="30">
        <f t="shared" si="7"/>
        <v>399</v>
      </c>
      <c r="M420" s="29"/>
      <c r="N420" s="29"/>
    </row>
    <row r="421" spans="1:14" x14ac:dyDescent="0.25">
      <c r="A421" s="26">
        <v>400</v>
      </c>
      <c r="B421" s="25"/>
      <c r="C421" s="25"/>
      <c r="D421" s="26"/>
      <c r="E421" s="26"/>
      <c r="F421" s="26"/>
      <c r="G421" s="114"/>
      <c r="H421" s="27"/>
      <c r="I421" s="72"/>
      <c r="J421" s="28"/>
      <c r="K421" s="78"/>
      <c r="L421" s="26">
        <f t="shared" si="7"/>
        <v>400</v>
      </c>
      <c r="M421" s="25"/>
      <c r="N421" s="25"/>
    </row>
    <row r="422" spans="1:14" x14ac:dyDescent="0.25">
      <c r="A422" s="30">
        <v>401</v>
      </c>
      <c r="B422" s="29"/>
      <c r="C422" s="29"/>
      <c r="D422" s="30"/>
      <c r="E422" s="30"/>
      <c r="F422" s="30"/>
      <c r="G422" s="115"/>
      <c r="H422" s="31"/>
      <c r="I422" s="73"/>
      <c r="J422" s="32"/>
      <c r="K422" s="79"/>
      <c r="L422" s="30">
        <f t="shared" si="7"/>
        <v>401</v>
      </c>
      <c r="M422" s="29"/>
      <c r="N422" s="29"/>
    </row>
    <row r="423" spans="1:14" x14ac:dyDescent="0.25">
      <c r="A423" s="26">
        <v>402</v>
      </c>
      <c r="B423" s="25"/>
      <c r="C423" s="25"/>
      <c r="D423" s="26"/>
      <c r="E423" s="26"/>
      <c r="F423" s="26"/>
      <c r="G423" s="114"/>
      <c r="H423" s="27"/>
      <c r="I423" s="72"/>
      <c r="J423" s="28"/>
      <c r="K423" s="78"/>
      <c r="L423" s="26">
        <f t="shared" si="7"/>
        <v>402</v>
      </c>
      <c r="M423" s="25"/>
      <c r="N423" s="25"/>
    </row>
    <row r="424" spans="1:14" x14ac:dyDescent="0.25">
      <c r="A424" s="30">
        <v>403</v>
      </c>
      <c r="B424" s="29"/>
      <c r="C424" s="29"/>
      <c r="D424" s="30"/>
      <c r="E424" s="30"/>
      <c r="F424" s="30"/>
      <c r="G424" s="115"/>
      <c r="H424" s="31"/>
      <c r="I424" s="73"/>
      <c r="J424" s="32"/>
      <c r="K424" s="79"/>
      <c r="L424" s="30">
        <f t="shared" si="7"/>
        <v>403</v>
      </c>
      <c r="M424" s="29"/>
      <c r="N424" s="29"/>
    </row>
    <row r="425" spans="1:14" x14ac:dyDescent="0.25">
      <c r="A425" s="26">
        <v>404</v>
      </c>
      <c r="B425" s="25"/>
      <c r="C425" s="25"/>
      <c r="D425" s="26"/>
      <c r="E425" s="26"/>
      <c r="F425" s="26"/>
      <c r="G425" s="114"/>
      <c r="H425" s="27"/>
      <c r="I425" s="72"/>
      <c r="J425" s="28"/>
      <c r="K425" s="78"/>
      <c r="L425" s="26">
        <f t="shared" si="7"/>
        <v>404</v>
      </c>
      <c r="M425" s="25"/>
      <c r="N425" s="25"/>
    </row>
    <row r="426" spans="1:14" x14ac:dyDescent="0.25">
      <c r="A426" s="30">
        <v>405</v>
      </c>
      <c r="B426" s="29"/>
      <c r="C426" s="29"/>
      <c r="D426" s="30"/>
      <c r="E426" s="30"/>
      <c r="F426" s="30"/>
      <c r="G426" s="115"/>
      <c r="H426" s="31"/>
      <c r="I426" s="73"/>
      <c r="J426" s="32"/>
      <c r="K426" s="79"/>
      <c r="L426" s="30">
        <f t="shared" si="7"/>
        <v>405</v>
      </c>
      <c r="M426" s="29"/>
      <c r="N426" s="29"/>
    </row>
    <row r="427" spans="1:14" x14ac:dyDescent="0.25">
      <c r="A427" s="26">
        <v>406</v>
      </c>
      <c r="B427" s="25"/>
      <c r="C427" s="25"/>
      <c r="D427" s="26"/>
      <c r="E427" s="26"/>
      <c r="F427" s="26"/>
      <c r="G427" s="114"/>
      <c r="H427" s="27"/>
      <c r="I427" s="72"/>
      <c r="J427" s="28"/>
      <c r="K427" s="78"/>
      <c r="L427" s="26">
        <f t="shared" si="7"/>
        <v>406</v>
      </c>
      <c r="M427" s="25"/>
      <c r="N427" s="25"/>
    </row>
    <row r="428" spans="1:14" x14ac:dyDescent="0.25">
      <c r="A428" s="30">
        <v>407</v>
      </c>
      <c r="B428" s="29"/>
      <c r="C428" s="29"/>
      <c r="D428" s="30"/>
      <c r="E428" s="30"/>
      <c r="F428" s="30"/>
      <c r="G428" s="115"/>
      <c r="H428" s="31"/>
      <c r="I428" s="73"/>
      <c r="J428" s="32"/>
      <c r="K428" s="79"/>
      <c r="L428" s="30">
        <f t="shared" si="7"/>
        <v>407</v>
      </c>
      <c r="M428" s="29"/>
      <c r="N428" s="29"/>
    </row>
    <row r="429" spans="1:14" x14ac:dyDescent="0.25">
      <c r="A429" s="26">
        <v>408</v>
      </c>
      <c r="B429" s="25"/>
      <c r="C429" s="25"/>
      <c r="D429" s="26"/>
      <c r="E429" s="26"/>
      <c r="F429" s="26"/>
      <c r="G429" s="114"/>
      <c r="H429" s="27"/>
      <c r="I429" s="72"/>
      <c r="J429" s="28"/>
      <c r="K429" s="78"/>
      <c r="L429" s="26">
        <f t="shared" si="7"/>
        <v>408</v>
      </c>
      <c r="M429" s="25"/>
      <c r="N429" s="25"/>
    </row>
    <row r="430" spans="1:14" x14ac:dyDescent="0.25">
      <c r="A430" s="30">
        <v>409</v>
      </c>
      <c r="B430" s="29"/>
      <c r="C430" s="29"/>
      <c r="D430" s="30"/>
      <c r="E430" s="30"/>
      <c r="F430" s="30"/>
      <c r="G430" s="115"/>
      <c r="H430" s="31"/>
      <c r="I430" s="73"/>
      <c r="J430" s="32"/>
      <c r="K430" s="79"/>
      <c r="L430" s="30">
        <f t="shared" si="7"/>
        <v>409</v>
      </c>
      <c r="M430" s="29"/>
      <c r="N430" s="29"/>
    </row>
    <row r="431" spans="1:14" x14ac:dyDescent="0.25">
      <c r="A431" s="26">
        <v>410</v>
      </c>
      <c r="B431" s="25"/>
      <c r="C431" s="25"/>
      <c r="D431" s="26"/>
      <c r="E431" s="26"/>
      <c r="F431" s="26"/>
      <c r="G431" s="114"/>
      <c r="H431" s="27"/>
      <c r="I431" s="72"/>
      <c r="J431" s="28"/>
      <c r="K431" s="78"/>
      <c r="L431" s="26">
        <f t="shared" si="7"/>
        <v>410</v>
      </c>
      <c r="M431" s="25"/>
      <c r="N431" s="25"/>
    </row>
    <row r="432" spans="1:14" x14ac:dyDescent="0.25">
      <c r="A432" s="30">
        <v>411</v>
      </c>
      <c r="B432" s="29"/>
      <c r="C432" s="29"/>
      <c r="D432" s="30"/>
      <c r="E432" s="30"/>
      <c r="F432" s="30"/>
      <c r="G432" s="115"/>
      <c r="H432" s="31"/>
      <c r="I432" s="73"/>
      <c r="J432" s="32"/>
      <c r="K432" s="79"/>
      <c r="L432" s="30">
        <f t="shared" si="7"/>
        <v>411</v>
      </c>
      <c r="M432" s="29"/>
      <c r="N432" s="29"/>
    </row>
    <row r="433" spans="1:14" x14ac:dyDescent="0.25">
      <c r="A433" s="26">
        <v>412</v>
      </c>
      <c r="B433" s="25"/>
      <c r="C433" s="25"/>
      <c r="D433" s="26"/>
      <c r="E433" s="26"/>
      <c r="F433" s="26"/>
      <c r="G433" s="114"/>
      <c r="H433" s="27"/>
      <c r="I433" s="72"/>
      <c r="J433" s="28"/>
      <c r="K433" s="78"/>
      <c r="L433" s="26">
        <f t="shared" si="7"/>
        <v>412</v>
      </c>
      <c r="M433" s="25"/>
      <c r="N433" s="25"/>
    </row>
    <row r="434" spans="1:14" x14ac:dyDescent="0.25">
      <c r="A434" s="30">
        <v>413</v>
      </c>
      <c r="B434" s="29"/>
      <c r="C434" s="29"/>
      <c r="D434" s="30"/>
      <c r="E434" s="30"/>
      <c r="F434" s="30"/>
      <c r="G434" s="115"/>
      <c r="H434" s="31"/>
      <c r="I434" s="73"/>
      <c r="J434" s="32"/>
      <c r="K434" s="79"/>
      <c r="L434" s="30">
        <f t="shared" si="7"/>
        <v>413</v>
      </c>
      <c r="M434" s="29"/>
      <c r="N434" s="29"/>
    </row>
    <row r="435" spans="1:14" x14ac:dyDescent="0.25">
      <c r="A435" s="26">
        <v>414</v>
      </c>
      <c r="B435" s="25"/>
      <c r="C435" s="25"/>
      <c r="D435" s="26"/>
      <c r="E435" s="26"/>
      <c r="F435" s="26"/>
      <c r="G435" s="114"/>
      <c r="H435" s="27"/>
      <c r="I435" s="72"/>
      <c r="J435" s="28"/>
      <c r="K435" s="78"/>
      <c r="L435" s="26">
        <f t="shared" si="7"/>
        <v>414</v>
      </c>
      <c r="M435" s="25"/>
      <c r="N435" s="25"/>
    </row>
    <row r="436" spans="1:14" x14ac:dyDescent="0.25">
      <c r="A436" s="30">
        <v>415</v>
      </c>
      <c r="B436" s="29"/>
      <c r="C436" s="29"/>
      <c r="D436" s="30"/>
      <c r="E436" s="30"/>
      <c r="F436" s="30"/>
      <c r="G436" s="115"/>
      <c r="H436" s="31"/>
      <c r="I436" s="73"/>
      <c r="J436" s="32"/>
      <c r="K436" s="79"/>
      <c r="L436" s="30">
        <f t="shared" si="7"/>
        <v>415</v>
      </c>
      <c r="M436" s="29"/>
      <c r="N436" s="29"/>
    </row>
    <row r="437" spans="1:14" x14ac:dyDescent="0.25">
      <c r="A437" s="26">
        <v>416</v>
      </c>
      <c r="B437" s="25"/>
      <c r="C437" s="25"/>
      <c r="D437" s="26"/>
      <c r="E437" s="26"/>
      <c r="F437" s="26"/>
      <c r="G437" s="114"/>
      <c r="H437" s="27"/>
      <c r="I437" s="72"/>
      <c r="J437" s="28"/>
      <c r="K437" s="78"/>
      <c r="L437" s="26">
        <f t="shared" si="7"/>
        <v>416</v>
      </c>
      <c r="M437" s="25"/>
      <c r="N437" s="25"/>
    </row>
    <row r="438" spans="1:14" x14ac:dyDescent="0.25">
      <c r="A438" s="30">
        <v>417</v>
      </c>
      <c r="B438" s="29"/>
      <c r="C438" s="29"/>
      <c r="D438" s="30"/>
      <c r="E438" s="30"/>
      <c r="F438" s="30"/>
      <c r="G438" s="115"/>
      <c r="H438" s="31"/>
      <c r="I438" s="73"/>
      <c r="J438" s="32"/>
      <c r="K438" s="79"/>
      <c r="L438" s="30">
        <f t="shared" si="7"/>
        <v>417</v>
      </c>
      <c r="M438" s="29"/>
      <c r="N438" s="29"/>
    </row>
    <row r="439" spans="1:14" x14ac:dyDescent="0.25">
      <c r="A439" s="26">
        <v>418</v>
      </c>
      <c r="B439" s="25"/>
      <c r="C439" s="25"/>
      <c r="D439" s="26"/>
      <c r="E439" s="26"/>
      <c r="F439" s="26"/>
      <c r="G439" s="114"/>
      <c r="H439" s="27"/>
      <c r="I439" s="72"/>
      <c r="J439" s="28"/>
      <c r="K439" s="78"/>
      <c r="L439" s="26">
        <f t="shared" si="7"/>
        <v>418</v>
      </c>
      <c r="M439" s="25"/>
      <c r="N439" s="25"/>
    </row>
    <row r="440" spans="1:14" x14ac:dyDescent="0.25">
      <c r="A440" s="30">
        <v>419</v>
      </c>
      <c r="B440" s="29"/>
      <c r="C440" s="29"/>
      <c r="D440" s="30"/>
      <c r="E440" s="30"/>
      <c r="F440" s="30"/>
      <c r="G440" s="115"/>
      <c r="H440" s="31"/>
      <c r="I440" s="73"/>
      <c r="J440" s="32"/>
      <c r="K440" s="79"/>
      <c r="L440" s="30">
        <f t="shared" si="7"/>
        <v>419</v>
      </c>
      <c r="M440" s="29"/>
      <c r="N440" s="29"/>
    </row>
    <row r="441" spans="1:14" x14ac:dyDescent="0.25">
      <c r="A441" s="26">
        <v>420</v>
      </c>
      <c r="B441" s="25"/>
      <c r="C441" s="25"/>
      <c r="D441" s="26"/>
      <c r="E441" s="26"/>
      <c r="F441" s="26"/>
      <c r="G441" s="114"/>
      <c r="H441" s="27"/>
      <c r="I441" s="72"/>
      <c r="J441" s="28"/>
      <c r="K441" s="78"/>
      <c r="L441" s="26">
        <f t="shared" si="7"/>
        <v>420</v>
      </c>
      <c r="M441" s="25"/>
      <c r="N441" s="25"/>
    </row>
    <row r="442" spans="1:14" x14ac:dyDescent="0.25">
      <c r="A442" s="30">
        <v>421</v>
      </c>
      <c r="B442" s="29"/>
      <c r="C442" s="29"/>
      <c r="D442" s="30"/>
      <c r="E442" s="30"/>
      <c r="F442" s="30"/>
      <c r="G442" s="115"/>
      <c r="H442" s="31"/>
      <c r="I442" s="73"/>
      <c r="J442" s="32"/>
      <c r="K442" s="79"/>
      <c r="L442" s="30">
        <f t="shared" si="7"/>
        <v>421</v>
      </c>
      <c r="M442" s="29"/>
      <c r="N442" s="29"/>
    </row>
    <row r="443" spans="1:14" x14ac:dyDescent="0.25">
      <c r="A443" s="26">
        <v>422</v>
      </c>
      <c r="B443" s="25"/>
      <c r="C443" s="25"/>
      <c r="D443" s="26"/>
      <c r="E443" s="26"/>
      <c r="F443" s="26"/>
      <c r="G443" s="114"/>
      <c r="H443" s="27"/>
      <c r="I443" s="72"/>
      <c r="J443" s="28"/>
      <c r="K443" s="78"/>
      <c r="L443" s="26">
        <f t="shared" si="7"/>
        <v>422</v>
      </c>
      <c r="M443" s="25"/>
      <c r="N443" s="25"/>
    </row>
    <row r="444" spans="1:14" x14ac:dyDescent="0.25">
      <c r="A444" s="30">
        <v>423</v>
      </c>
      <c r="B444" s="29"/>
      <c r="C444" s="29"/>
      <c r="D444" s="30"/>
      <c r="E444" s="30"/>
      <c r="F444" s="30"/>
      <c r="G444" s="115"/>
      <c r="H444" s="31"/>
      <c r="I444" s="73"/>
      <c r="J444" s="32"/>
      <c r="K444" s="79"/>
      <c r="L444" s="30">
        <f t="shared" si="7"/>
        <v>423</v>
      </c>
      <c r="M444" s="29"/>
      <c r="N444" s="29"/>
    </row>
    <row r="445" spans="1:14" x14ac:dyDescent="0.25">
      <c r="A445" s="26">
        <v>424</v>
      </c>
      <c r="B445" s="25"/>
      <c r="C445" s="25"/>
      <c r="D445" s="26"/>
      <c r="E445" s="26"/>
      <c r="F445" s="26"/>
      <c r="G445" s="114"/>
      <c r="H445" s="27"/>
      <c r="I445" s="72"/>
      <c r="J445" s="28"/>
      <c r="K445" s="78"/>
      <c r="L445" s="26">
        <f t="shared" si="7"/>
        <v>424</v>
      </c>
      <c r="M445" s="25"/>
      <c r="N445" s="25"/>
    </row>
    <row r="446" spans="1:14" x14ac:dyDescent="0.25">
      <c r="A446" s="30">
        <v>425</v>
      </c>
      <c r="B446" s="29"/>
      <c r="C446" s="29"/>
      <c r="D446" s="30"/>
      <c r="E446" s="30"/>
      <c r="F446" s="30"/>
      <c r="G446" s="115"/>
      <c r="H446" s="31"/>
      <c r="I446" s="73"/>
      <c r="J446" s="32"/>
      <c r="K446" s="79"/>
      <c r="L446" s="30">
        <f t="shared" si="7"/>
        <v>425</v>
      </c>
      <c r="M446" s="29"/>
      <c r="N446" s="29"/>
    </row>
    <row r="447" spans="1:14" x14ac:dyDescent="0.25">
      <c r="A447" s="26">
        <v>426</v>
      </c>
      <c r="B447" s="25"/>
      <c r="C447" s="25"/>
      <c r="D447" s="26"/>
      <c r="E447" s="26"/>
      <c r="F447" s="26"/>
      <c r="G447" s="114"/>
      <c r="H447" s="27"/>
      <c r="I447" s="72"/>
      <c r="J447" s="28"/>
      <c r="K447" s="78"/>
      <c r="L447" s="26">
        <f t="shared" si="7"/>
        <v>426</v>
      </c>
      <c r="M447" s="25"/>
      <c r="N447" s="25"/>
    </row>
    <row r="448" spans="1:14" x14ac:dyDescent="0.25">
      <c r="A448" s="30">
        <v>427</v>
      </c>
      <c r="B448" s="29"/>
      <c r="C448" s="29"/>
      <c r="D448" s="30"/>
      <c r="E448" s="30"/>
      <c r="F448" s="30"/>
      <c r="G448" s="115"/>
      <c r="H448" s="31"/>
      <c r="I448" s="73"/>
      <c r="J448" s="32"/>
      <c r="K448" s="79"/>
      <c r="L448" s="30">
        <f t="shared" si="7"/>
        <v>427</v>
      </c>
      <c r="M448" s="29"/>
      <c r="N448" s="29"/>
    </row>
    <row r="449" spans="1:14" x14ac:dyDescent="0.25">
      <c r="A449" s="26">
        <v>428</v>
      </c>
      <c r="B449" s="25"/>
      <c r="C449" s="25"/>
      <c r="D449" s="26"/>
      <c r="E449" s="26"/>
      <c r="F449" s="26"/>
      <c r="G449" s="114"/>
      <c r="H449" s="27"/>
      <c r="I449" s="72"/>
      <c r="J449" s="28"/>
      <c r="K449" s="78"/>
      <c r="L449" s="26">
        <f t="shared" si="7"/>
        <v>428</v>
      </c>
      <c r="M449" s="25"/>
      <c r="N449" s="25"/>
    </row>
    <row r="450" spans="1:14" x14ac:dyDescent="0.25">
      <c r="A450" s="30">
        <v>429</v>
      </c>
      <c r="B450" s="29"/>
      <c r="C450" s="29"/>
      <c r="D450" s="30"/>
      <c r="E450" s="30"/>
      <c r="F450" s="30"/>
      <c r="G450" s="115"/>
      <c r="H450" s="31"/>
      <c r="I450" s="73"/>
      <c r="J450" s="32"/>
      <c r="K450" s="79"/>
      <c r="L450" s="30">
        <f t="shared" si="7"/>
        <v>429</v>
      </c>
      <c r="M450" s="29"/>
      <c r="N450" s="29"/>
    </row>
    <row r="451" spans="1:14" x14ac:dyDescent="0.25">
      <c r="A451" s="26">
        <v>430</v>
      </c>
      <c r="B451" s="25"/>
      <c r="C451" s="25"/>
      <c r="D451" s="26"/>
      <c r="E451" s="26"/>
      <c r="F451" s="26"/>
      <c r="G451" s="114"/>
      <c r="H451" s="27"/>
      <c r="I451" s="72"/>
      <c r="J451" s="28"/>
      <c r="K451" s="78"/>
      <c r="L451" s="26">
        <f t="shared" si="7"/>
        <v>430</v>
      </c>
      <c r="M451" s="25"/>
      <c r="N451" s="25"/>
    </row>
    <row r="452" spans="1:14" x14ac:dyDescent="0.25">
      <c r="A452" s="30">
        <v>431</v>
      </c>
      <c r="B452" s="29"/>
      <c r="C452" s="29"/>
      <c r="D452" s="30"/>
      <c r="E452" s="30"/>
      <c r="F452" s="30"/>
      <c r="G452" s="115"/>
      <c r="H452" s="31"/>
      <c r="I452" s="73"/>
      <c r="J452" s="32"/>
      <c r="K452" s="79"/>
      <c r="L452" s="30">
        <f t="shared" si="7"/>
        <v>431</v>
      </c>
      <c r="M452" s="29"/>
      <c r="N452" s="29"/>
    </row>
    <row r="453" spans="1:14" x14ac:dyDescent="0.25">
      <c r="A453" s="26">
        <v>432</v>
      </c>
      <c r="B453" s="25"/>
      <c r="C453" s="25"/>
      <c r="D453" s="26"/>
      <c r="E453" s="26"/>
      <c r="F453" s="26"/>
      <c r="G453" s="114"/>
      <c r="H453" s="27"/>
      <c r="I453" s="72"/>
      <c r="J453" s="28"/>
      <c r="K453" s="78"/>
      <c r="L453" s="26">
        <f t="shared" si="7"/>
        <v>432</v>
      </c>
      <c r="M453" s="25"/>
      <c r="N453" s="25"/>
    </row>
    <row r="454" spans="1:14" x14ac:dyDescent="0.25">
      <c r="A454" s="30">
        <v>433</v>
      </c>
      <c r="B454" s="29"/>
      <c r="C454" s="29"/>
      <c r="D454" s="30"/>
      <c r="E454" s="30"/>
      <c r="F454" s="30"/>
      <c r="G454" s="115"/>
      <c r="H454" s="31"/>
      <c r="I454" s="73"/>
      <c r="J454" s="32"/>
      <c r="K454" s="79"/>
      <c r="L454" s="30">
        <f t="shared" si="7"/>
        <v>433</v>
      </c>
      <c r="M454" s="29"/>
      <c r="N454" s="29"/>
    </row>
    <row r="455" spans="1:14" x14ac:dyDescent="0.25">
      <c r="A455" s="26">
        <v>434</v>
      </c>
      <c r="B455" s="25"/>
      <c r="C455" s="25"/>
      <c r="D455" s="26"/>
      <c r="E455" s="26"/>
      <c r="F455" s="26"/>
      <c r="G455" s="114"/>
      <c r="H455" s="27"/>
      <c r="I455" s="72"/>
      <c r="J455" s="28"/>
      <c r="K455" s="78"/>
      <c r="L455" s="26">
        <f t="shared" si="7"/>
        <v>434</v>
      </c>
      <c r="M455" s="25"/>
      <c r="N455" s="25"/>
    </row>
    <row r="456" spans="1:14" x14ac:dyDescent="0.25">
      <c r="A456" s="30">
        <v>435</v>
      </c>
      <c r="B456" s="29"/>
      <c r="C456" s="29"/>
      <c r="D456" s="30"/>
      <c r="E456" s="30"/>
      <c r="F456" s="30"/>
      <c r="G456" s="115"/>
      <c r="H456" s="31"/>
      <c r="I456" s="73"/>
      <c r="J456" s="32"/>
      <c r="K456" s="79"/>
      <c r="L456" s="30">
        <f t="shared" si="7"/>
        <v>435</v>
      </c>
      <c r="M456" s="29"/>
      <c r="N456" s="29"/>
    </row>
    <row r="457" spans="1:14" x14ac:dyDescent="0.25">
      <c r="A457" s="26">
        <v>436</v>
      </c>
      <c r="B457" s="25"/>
      <c r="C457" s="25"/>
      <c r="D457" s="26"/>
      <c r="E457" s="26"/>
      <c r="F457" s="26"/>
      <c r="G457" s="114"/>
      <c r="H457" s="27"/>
      <c r="I457" s="72"/>
      <c r="J457" s="28"/>
      <c r="K457" s="78"/>
      <c r="L457" s="26">
        <f t="shared" si="7"/>
        <v>436</v>
      </c>
      <c r="M457" s="25"/>
      <c r="N457" s="25"/>
    </row>
    <row r="458" spans="1:14" x14ac:dyDescent="0.25">
      <c r="A458" s="30">
        <v>437</v>
      </c>
      <c r="B458" s="29"/>
      <c r="C458" s="29"/>
      <c r="D458" s="30"/>
      <c r="E458" s="30"/>
      <c r="F458" s="30"/>
      <c r="G458" s="115"/>
      <c r="H458" s="31"/>
      <c r="I458" s="73"/>
      <c r="J458" s="32"/>
      <c r="K458" s="79"/>
      <c r="L458" s="30">
        <f t="shared" si="7"/>
        <v>437</v>
      </c>
      <c r="M458" s="29"/>
      <c r="N458" s="29"/>
    </row>
    <row r="459" spans="1:14" x14ac:dyDescent="0.25">
      <c r="A459" s="26">
        <v>438</v>
      </c>
      <c r="B459" s="25"/>
      <c r="C459" s="25"/>
      <c r="D459" s="26"/>
      <c r="E459" s="26"/>
      <c r="F459" s="26"/>
      <c r="G459" s="114"/>
      <c r="H459" s="27"/>
      <c r="I459" s="72"/>
      <c r="J459" s="28"/>
      <c r="K459" s="78"/>
      <c r="L459" s="26">
        <f t="shared" si="7"/>
        <v>438</v>
      </c>
      <c r="M459" s="25"/>
      <c r="N459" s="25"/>
    </row>
    <row r="460" spans="1:14" x14ac:dyDescent="0.25">
      <c r="A460" s="30">
        <v>439</v>
      </c>
      <c r="B460" s="29"/>
      <c r="C460" s="29"/>
      <c r="D460" s="30"/>
      <c r="E460" s="30"/>
      <c r="F460" s="30"/>
      <c r="G460" s="115"/>
      <c r="H460" s="31"/>
      <c r="I460" s="73"/>
      <c r="J460" s="32"/>
      <c r="K460" s="79"/>
      <c r="L460" s="30">
        <f t="shared" si="7"/>
        <v>439</v>
      </c>
      <c r="M460" s="29"/>
      <c r="N460" s="29"/>
    </row>
    <row r="461" spans="1:14" x14ac:dyDescent="0.25">
      <c r="A461" s="26">
        <v>440</v>
      </c>
      <c r="B461" s="25"/>
      <c r="C461" s="25"/>
      <c r="D461" s="26"/>
      <c r="E461" s="26"/>
      <c r="F461" s="26"/>
      <c r="G461" s="114"/>
      <c r="H461" s="27"/>
      <c r="I461" s="72"/>
      <c r="J461" s="28"/>
      <c r="K461" s="78"/>
      <c r="L461" s="26">
        <f t="shared" si="7"/>
        <v>440</v>
      </c>
      <c r="M461" s="25"/>
      <c r="N461" s="25"/>
    </row>
    <row r="462" spans="1:14" x14ac:dyDescent="0.25">
      <c r="A462" s="30">
        <v>441</v>
      </c>
      <c r="B462" s="29"/>
      <c r="C462" s="29"/>
      <c r="D462" s="30"/>
      <c r="E462" s="30"/>
      <c r="F462" s="30"/>
      <c r="G462" s="115"/>
      <c r="H462" s="31"/>
      <c r="I462" s="73"/>
      <c r="J462" s="32"/>
      <c r="K462" s="79"/>
      <c r="L462" s="30">
        <f t="shared" si="7"/>
        <v>441</v>
      </c>
      <c r="M462" s="29"/>
      <c r="N462" s="29"/>
    </row>
    <row r="463" spans="1:14" x14ac:dyDescent="0.25">
      <c r="A463" s="26">
        <v>442</v>
      </c>
      <c r="B463" s="25"/>
      <c r="C463" s="25"/>
      <c r="D463" s="26"/>
      <c r="E463" s="26"/>
      <c r="F463" s="26"/>
      <c r="G463" s="114"/>
      <c r="H463" s="27"/>
      <c r="I463" s="72"/>
      <c r="J463" s="28"/>
      <c r="K463" s="78"/>
      <c r="L463" s="26">
        <f t="shared" si="7"/>
        <v>442</v>
      </c>
      <c r="M463" s="25"/>
      <c r="N463" s="25"/>
    </row>
    <row r="464" spans="1:14" x14ac:dyDescent="0.25">
      <c r="A464" s="30">
        <v>443</v>
      </c>
      <c r="B464" s="29"/>
      <c r="C464" s="29"/>
      <c r="D464" s="30"/>
      <c r="E464" s="30"/>
      <c r="F464" s="30"/>
      <c r="G464" s="115"/>
      <c r="H464" s="31"/>
      <c r="I464" s="73"/>
      <c r="J464" s="32"/>
      <c r="K464" s="79"/>
      <c r="L464" s="30">
        <f t="shared" si="7"/>
        <v>443</v>
      </c>
      <c r="M464" s="29"/>
      <c r="N464" s="29"/>
    </row>
    <row r="465" spans="1:14" x14ac:dyDescent="0.25">
      <c r="A465" s="26">
        <v>444</v>
      </c>
      <c r="B465" s="25"/>
      <c r="C465" s="25"/>
      <c r="D465" s="26"/>
      <c r="E465" s="26"/>
      <c r="F465" s="26"/>
      <c r="G465" s="114"/>
      <c r="H465" s="27"/>
      <c r="I465" s="72"/>
      <c r="J465" s="28"/>
      <c r="K465" s="78"/>
      <c r="L465" s="26">
        <f t="shared" si="7"/>
        <v>444</v>
      </c>
      <c r="M465" s="25"/>
      <c r="N465" s="25"/>
    </row>
    <row r="466" spans="1:14" x14ac:dyDescent="0.25">
      <c r="A466" s="30">
        <v>445</v>
      </c>
      <c r="B466" s="29"/>
      <c r="C466" s="29"/>
      <c r="D466" s="30"/>
      <c r="E466" s="30"/>
      <c r="F466" s="30"/>
      <c r="G466" s="115"/>
      <c r="H466" s="31"/>
      <c r="I466" s="73"/>
      <c r="J466" s="32"/>
      <c r="K466" s="79"/>
      <c r="L466" s="30">
        <f t="shared" si="7"/>
        <v>445</v>
      </c>
      <c r="M466" s="29"/>
      <c r="N466" s="29"/>
    </row>
    <row r="467" spans="1:14" x14ac:dyDescent="0.25">
      <c r="A467" s="26">
        <v>446</v>
      </c>
      <c r="B467" s="25"/>
      <c r="C467" s="25"/>
      <c r="D467" s="26"/>
      <c r="E467" s="26"/>
      <c r="F467" s="26"/>
      <c r="G467" s="114"/>
      <c r="H467" s="27"/>
      <c r="I467" s="72"/>
      <c r="J467" s="28"/>
      <c r="K467" s="78"/>
      <c r="L467" s="26">
        <f t="shared" si="7"/>
        <v>446</v>
      </c>
      <c r="M467" s="25"/>
      <c r="N467" s="25"/>
    </row>
    <row r="468" spans="1:14" x14ac:dyDescent="0.25">
      <c r="A468" s="30">
        <v>447</v>
      </c>
      <c r="B468" s="29"/>
      <c r="C468" s="29"/>
      <c r="D468" s="30"/>
      <c r="E468" s="30"/>
      <c r="F468" s="30"/>
      <c r="G468" s="115"/>
      <c r="H468" s="31"/>
      <c r="I468" s="73"/>
      <c r="J468" s="32"/>
      <c r="K468" s="79"/>
      <c r="L468" s="30">
        <f t="shared" si="7"/>
        <v>447</v>
      </c>
      <c r="M468" s="29"/>
      <c r="N468" s="29"/>
    </row>
    <row r="469" spans="1:14" x14ac:dyDescent="0.25">
      <c r="A469" s="26">
        <v>448</v>
      </c>
      <c r="B469" s="25"/>
      <c r="C469" s="25"/>
      <c r="D469" s="26"/>
      <c r="E469" s="26"/>
      <c r="F469" s="26"/>
      <c r="G469" s="114"/>
      <c r="H469" s="27"/>
      <c r="I469" s="72"/>
      <c r="J469" s="28"/>
      <c r="K469" s="78"/>
      <c r="L469" s="26">
        <f t="shared" si="7"/>
        <v>448</v>
      </c>
      <c r="M469" s="25"/>
      <c r="N469" s="25"/>
    </row>
    <row r="470" spans="1:14" x14ac:dyDescent="0.25">
      <c r="A470" s="30">
        <v>449</v>
      </c>
      <c r="B470" s="29"/>
      <c r="C470" s="29"/>
      <c r="D470" s="30"/>
      <c r="E470" s="30"/>
      <c r="F470" s="30"/>
      <c r="G470" s="115"/>
      <c r="H470" s="31"/>
      <c r="I470" s="73"/>
      <c r="J470" s="32"/>
      <c r="K470" s="79"/>
      <c r="L470" s="30">
        <f t="shared" si="7"/>
        <v>449</v>
      </c>
      <c r="M470" s="29"/>
      <c r="N470" s="29"/>
    </row>
    <row r="471" spans="1:14" x14ac:dyDescent="0.25">
      <c r="A471" s="26">
        <v>450</v>
      </c>
      <c r="B471" s="25"/>
      <c r="C471" s="25"/>
      <c r="D471" s="26"/>
      <c r="E471" s="26"/>
      <c r="F471" s="26"/>
      <c r="G471" s="114"/>
      <c r="H471" s="27"/>
      <c r="I471" s="72"/>
      <c r="J471" s="28"/>
      <c r="K471" s="78"/>
      <c r="L471" s="26">
        <f t="shared" si="7"/>
        <v>450</v>
      </c>
      <c r="M471" s="25"/>
      <c r="N471" s="25"/>
    </row>
    <row r="472" spans="1:14" x14ac:dyDescent="0.25">
      <c r="A472" s="30">
        <v>451</v>
      </c>
      <c r="B472" s="29"/>
      <c r="C472" s="29"/>
      <c r="D472" s="30"/>
      <c r="E472" s="30"/>
      <c r="F472" s="30"/>
      <c r="G472" s="115"/>
      <c r="H472" s="31"/>
      <c r="I472" s="73"/>
      <c r="J472" s="32"/>
      <c r="K472" s="79"/>
      <c r="L472" s="30">
        <f t="shared" si="7"/>
        <v>451</v>
      </c>
      <c r="M472" s="29"/>
      <c r="N472" s="29"/>
    </row>
    <row r="473" spans="1:14" x14ac:dyDescent="0.25">
      <c r="A473" s="26">
        <v>452</v>
      </c>
      <c r="B473" s="25"/>
      <c r="C473" s="25"/>
      <c r="D473" s="26"/>
      <c r="E473" s="26"/>
      <c r="F473" s="26"/>
      <c r="G473" s="114"/>
      <c r="H473" s="27"/>
      <c r="I473" s="72"/>
      <c r="J473" s="28"/>
      <c r="K473" s="78"/>
      <c r="L473" s="26">
        <f t="shared" si="7"/>
        <v>452</v>
      </c>
      <c r="M473" s="25"/>
      <c r="N473" s="25"/>
    </row>
    <row r="474" spans="1:14" x14ac:dyDescent="0.25">
      <c r="A474" s="30">
        <v>453</v>
      </c>
      <c r="B474" s="29"/>
      <c r="C474" s="29"/>
      <c r="D474" s="30"/>
      <c r="E474" s="30"/>
      <c r="F474" s="30"/>
      <c r="G474" s="115"/>
      <c r="H474" s="31"/>
      <c r="I474" s="73"/>
      <c r="J474" s="32"/>
      <c r="K474" s="79"/>
      <c r="L474" s="30">
        <f t="shared" si="7"/>
        <v>453</v>
      </c>
      <c r="M474" s="29"/>
      <c r="N474" s="29"/>
    </row>
    <row r="475" spans="1:14" x14ac:dyDescent="0.25">
      <c r="A475" s="26">
        <v>454</v>
      </c>
      <c r="B475" s="25"/>
      <c r="C475" s="25"/>
      <c r="D475" s="26"/>
      <c r="E475" s="26"/>
      <c r="F475" s="26"/>
      <c r="G475" s="114"/>
      <c r="H475" s="27"/>
      <c r="I475" s="72"/>
      <c r="J475" s="28"/>
      <c r="K475" s="78"/>
      <c r="L475" s="26">
        <f t="shared" ref="L475:L507" si="8">A475</f>
        <v>454</v>
      </c>
      <c r="M475" s="25"/>
      <c r="N475" s="25"/>
    </row>
    <row r="476" spans="1:14" x14ac:dyDescent="0.25">
      <c r="A476" s="30">
        <v>455</v>
      </c>
      <c r="B476" s="29"/>
      <c r="C476" s="29"/>
      <c r="D476" s="30"/>
      <c r="E476" s="30"/>
      <c r="F476" s="30"/>
      <c r="G476" s="115"/>
      <c r="H476" s="31"/>
      <c r="I476" s="73"/>
      <c r="J476" s="32"/>
      <c r="K476" s="79"/>
      <c r="L476" s="30">
        <f t="shared" si="8"/>
        <v>455</v>
      </c>
      <c r="M476" s="29"/>
      <c r="N476" s="29"/>
    </row>
    <row r="477" spans="1:14" x14ac:dyDescent="0.25">
      <c r="A477" s="26">
        <v>456</v>
      </c>
      <c r="B477" s="25"/>
      <c r="C477" s="25"/>
      <c r="D477" s="26"/>
      <c r="E477" s="26"/>
      <c r="F477" s="26"/>
      <c r="G477" s="114"/>
      <c r="H477" s="27"/>
      <c r="I477" s="72"/>
      <c r="J477" s="28"/>
      <c r="K477" s="78"/>
      <c r="L477" s="26">
        <f t="shared" si="8"/>
        <v>456</v>
      </c>
      <c r="M477" s="25"/>
      <c r="N477" s="25"/>
    </row>
    <row r="478" spans="1:14" x14ac:dyDescent="0.25">
      <c r="A478" s="30">
        <v>457</v>
      </c>
      <c r="B478" s="29"/>
      <c r="C478" s="29"/>
      <c r="D478" s="30"/>
      <c r="E478" s="30"/>
      <c r="F478" s="30"/>
      <c r="G478" s="115"/>
      <c r="H478" s="31"/>
      <c r="I478" s="73"/>
      <c r="J478" s="32"/>
      <c r="K478" s="79"/>
      <c r="L478" s="30">
        <f t="shared" si="8"/>
        <v>457</v>
      </c>
      <c r="M478" s="29"/>
      <c r="N478" s="29"/>
    </row>
    <row r="479" spans="1:14" x14ac:dyDescent="0.25">
      <c r="A479" s="26">
        <v>458</v>
      </c>
      <c r="B479" s="25"/>
      <c r="C479" s="25"/>
      <c r="D479" s="26"/>
      <c r="E479" s="26"/>
      <c r="F479" s="26"/>
      <c r="G479" s="114"/>
      <c r="H479" s="27"/>
      <c r="I479" s="72"/>
      <c r="J479" s="28"/>
      <c r="K479" s="78"/>
      <c r="L479" s="26">
        <f t="shared" si="8"/>
        <v>458</v>
      </c>
      <c r="M479" s="25"/>
      <c r="N479" s="25"/>
    </row>
    <row r="480" spans="1:14" x14ac:dyDescent="0.25">
      <c r="A480" s="30">
        <v>459</v>
      </c>
      <c r="B480" s="29"/>
      <c r="C480" s="29"/>
      <c r="D480" s="30"/>
      <c r="E480" s="30"/>
      <c r="F480" s="30"/>
      <c r="G480" s="115"/>
      <c r="H480" s="31"/>
      <c r="I480" s="73"/>
      <c r="J480" s="32"/>
      <c r="K480" s="79"/>
      <c r="L480" s="30">
        <f t="shared" si="8"/>
        <v>459</v>
      </c>
      <c r="M480" s="29"/>
      <c r="N480" s="29"/>
    </row>
    <row r="481" spans="1:14" x14ac:dyDescent="0.25">
      <c r="A481" s="26">
        <v>460</v>
      </c>
      <c r="B481" s="25"/>
      <c r="C481" s="25"/>
      <c r="D481" s="26"/>
      <c r="E481" s="26"/>
      <c r="F481" s="26"/>
      <c r="G481" s="114"/>
      <c r="H481" s="27"/>
      <c r="I481" s="72"/>
      <c r="J481" s="28"/>
      <c r="K481" s="78"/>
      <c r="L481" s="26">
        <f t="shared" si="8"/>
        <v>460</v>
      </c>
      <c r="M481" s="25"/>
      <c r="N481" s="25"/>
    </row>
    <row r="482" spans="1:14" x14ac:dyDescent="0.25">
      <c r="A482" s="30">
        <v>461</v>
      </c>
      <c r="B482" s="29"/>
      <c r="C482" s="29"/>
      <c r="D482" s="30"/>
      <c r="E482" s="30"/>
      <c r="F482" s="30"/>
      <c r="G482" s="115"/>
      <c r="H482" s="31"/>
      <c r="I482" s="73"/>
      <c r="J482" s="32"/>
      <c r="K482" s="79"/>
      <c r="L482" s="30">
        <f t="shared" si="8"/>
        <v>461</v>
      </c>
      <c r="M482" s="29"/>
      <c r="N482" s="29"/>
    </row>
    <row r="483" spans="1:14" x14ac:dyDescent="0.25">
      <c r="A483" s="26">
        <v>462</v>
      </c>
      <c r="B483" s="25"/>
      <c r="C483" s="25"/>
      <c r="D483" s="26"/>
      <c r="E483" s="26"/>
      <c r="F483" s="26"/>
      <c r="G483" s="114"/>
      <c r="H483" s="27"/>
      <c r="I483" s="72"/>
      <c r="J483" s="28"/>
      <c r="K483" s="78"/>
      <c r="L483" s="26">
        <f t="shared" si="8"/>
        <v>462</v>
      </c>
      <c r="M483" s="25"/>
      <c r="N483" s="25"/>
    </row>
    <row r="484" spans="1:14" x14ac:dyDescent="0.25">
      <c r="A484" s="30">
        <v>463</v>
      </c>
      <c r="B484" s="29"/>
      <c r="C484" s="29"/>
      <c r="D484" s="30"/>
      <c r="E484" s="30"/>
      <c r="F484" s="30"/>
      <c r="G484" s="115"/>
      <c r="H484" s="31"/>
      <c r="I484" s="73"/>
      <c r="J484" s="32"/>
      <c r="K484" s="79"/>
      <c r="L484" s="30">
        <f t="shared" si="8"/>
        <v>463</v>
      </c>
      <c r="M484" s="29"/>
      <c r="N484" s="29"/>
    </row>
    <row r="485" spans="1:14" x14ac:dyDescent="0.25">
      <c r="A485" s="26">
        <v>464</v>
      </c>
      <c r="B485" s="25"/>
      <c r="C485" s="25"/>
      <c r="D485" s="26"/>
      <c r="E485" s="26"/>
      <c r="F485" s="26"/>
      <c r="G485" s="114"/>
      <c r="H485" s="27"/>
      <c r="I485" s="72"/>
      <c r="J485" s="28"/>
      <c r="K485" s="78"/>
      <c r="L485" s="26">
        <f t="shared" si="8"/>
        <v>464</v>
      </c>
      <c r="M485" s="25"/>
      <c r="N485" s="25"/>
    </row>
    <row r="486" spans="1:14" x14ac:dyDescent="0.25">
      <c r="A486" s="30">
        <v>465</v>
      </c>
      <c r="B486" s="29"/>
      <c r="C486" s="29"/>
      <c r="D486" s="30"/>
      <c r="E486" s="30"/>
      <c r="F486" s="30"/>
      <c r="G486" s="115"/>
      <c r="H486" s="31"/>
      <c r="I486" s="73"/>
      <c r="J486" s="32"/>
      <c r="K486" s="79"/>
      <c r="L486" s="30">
        <f t="shared" si="8"/>
        <v>465</v>
      </c>
      <c r="M486" s="29"/>
      <c r="N486" s="29"/>
    </row>
    <row r="487" spans="1:14" x14ac:dyDescent="0.25">
      <c r="A487" s="26">
        <v>466</v>
      </c>
      <c r="B487" s="25"/>
      <c r="C487" s="25"/>
      <c r="D487" s="26"/>
      <c r="E487" s="26"/>
      <c r="F487" s="26"/>
      <c r="G487" s="114"/>
      <c r="H487" s="27"/>
      <c r="I487" s="72"/>
      <c r="J487" s="28"/>
      <c r="K487" s="78"/>
      <c r="L487" s="26">
        <f t="shared" si="8"/>
        <v>466</v>
      </c>
      <c r="M487" s="25"/>
      <c r="N487" s="25"/>
    </row>
    <row r="488" spans="1:14" x14ac:dyDescent="0.25">
      <c r="A488" s="30">
        <v>467</v>
      </c>
      <c r="B488" s="29"/>
      <c r="C488" s="29"/>
      <c r="D488" s="30"/>
      <c r="E488" s="30"/>
      <c r="F488" s="30"/>
      <c r="G488" s="115"/>
      <c r="H488" s="31"/>
      <c r="I488" s="73"/>
      <c r="J488" s="32"/>
      <c r="K488" s="79"/>
      <c r="L488" s="30">
        <f t="shared" si="8"/>
        <v>467</v>
      </c>
      <c r="M488" s="29"/>
      <c r="N488" s="29"/>
    </row>
    <row r="489" spans="1:14" x14ac:dyDescent="0.25">
      <c r="A489" s="26">
        <v>468</v>
      </c>
      <c r="B489" s="25"/>
      <c r="C489" s="25"/>
      <c r="D489" s="26"/>
      <c r="E489" s="26"/>
      <c r="F489" s="26"/>
      <c r="G489" s="114"/>
      <c r="H489" s="27"/>
      <c r="I489" s="72"/>
      <c r="J489" s="28"/>
      <c r="K489" s="78"/>
      <c r="L489" s="26">
        <f t="shared" si="8"/>
        <v>468</v>
      </c>
      <c r="M489" s="25"/>
      <c r="N489" s="25"/>
    </row>
    <row r="490" spans="1:14" x14ac:dyDescent="0.25">
      <c r="A490" s="30">
        <v>469</v>
      </c>
      <c r="B490" s="29"/>
      <c r="C490" s="29"/>
      <c r="D490" s="30"/>
      <c r="E490" s="30"/>
      <c r="F490" s="30"/>
      <c r="G490" s="115"/>
      <c r="H490" s="31"/>
      <c r="I490" s="73"/>
      <c r="J490" s="32"/>
      <c r="K490" s="79"/>
      <c r="L490" s="30">
        <f t="shared" si="8"/>
        <v>469</v>
      </c>
      <c r="M490" s="29"/>
      <c r="N490" s="29"/>
    </row>
    <row r="491" spans="1:14" x14ac:dyDescent="0.25">
      <c r="A491" s="26">
        <v>470</v>
      </c>
      <c r="B491" s="25"/>
      <c r="C491" s="25"/>
      <c r="D491" s="26"/>
      <c r="E491" s="26"/>
      <c r="F491" s="26"/>
      <c r="G491" s="114"/>
      <c r="H491" s="27"/>
      <c r="I491" s="72"/>
      <c r="J491" s="28"/>
      <c r="K491" s="78"/>
      <c r="L491" s="26">
        <f t="shared" si="8"/>
        <v>470</v>
      </c>
      <c r="M491" s="25"/>
      <c r="N491" s="25"/>
    </row>
    <row r="492" spans="1:14" x14ac:dyDescent="0.25">
      <c r="A492" s="30">
        <v>471</v>
      </c>
      <c r="B492" s="29"/>
      <c r="C492" s="29"/>
      <c r="D492" s="30"/>
      <c r="E492" s="30"/>
      <c r="F492" s="30"/>
      <c r="G492" s="115"/>
      <c r="H492" s="31"/>
      <c r="I492" s="73"/>
      <c r="J492" s="32"/>
      <c r="K492" s="79"/>
      <c r="L492" s="30">
        <f t="shared" si="8"/>
        <v>471</v>
      </c>
      <c r="M492" s="29"/>
      <c r="N492" s="29"/>
    </row>
    <row r="493" spans="1:14" x14ac:dyDescent="0.25">
      <c r="A493" s="26">
        <v>472</v>
      </c>
      <c r="B493" s="25"/>
      <c r="C493" s="25"/>
      <c r="D493" s="26"/>
      <c r="E493" s="26"/>
      <c r="F493" s="26"/>
      <c r="G493" s="114"/>
      <c r="H493" s="27"/>
      <c r="I493" s="72"/>
      <c r="J493" s="28"/>
      <c r="K493" s="78"/>
      <c r="L493" s="26">
        <f t="shared" si="8"/>
        <v>472</v>
      </c>
      <c r="M493" s="25"/>
      <c r="N493" s="25"/>
    </row>
    <row r="494" spans="1:14" x14ac:dyDescent="0.25">
      <c r="A494" s="30">
        <v>473</v>
      </c>
      <c r="B494" s="29"/>
      <c r="C494" s="29"/>
      <c r="D494" s="30"/>
      <c r="E494" s="30"/>
      <c r="F494" s="30"/>
      <c r="G494" s="115"/>
      <c r="H494" s="31"/>
      <c r="I494" s="73"/>
      <c r="J494" s="32"/>
      <c r="K494" s="79"/>
      <c r="L494" s="30">
        <f t="shared" si="8"/>
        <v>473</v>
      </c>
      <c r="M494" s="29"/>
      <c r="N494" s="29"/>
    </row>
    <row r="495" spans="1:14" x14ac:dyDescent="0.25">
      <c r="A495" s="26">
        <v>474</v>
      </c>
      <c r="B495" s="25"/>
      <c r="C495" s="25"/>
      <c r="D495" s="26"/>
      <c r="E495" s="26"/>
      <c r="F495" s="26"/>
      <c r="G495" s="114"/>
      <c r="H495" s="27"/>
      <c r="I495" s="72"/>
      <c r="J495" s="28"/>
      <c r="K495" s="78"/>
      <c r="L495" s="26">
        <f t="shared" si="8"/>
        <v>474</v>
      </c>
      <c r="M495" s="25"/>
      <c r="N495" s="25"/>
    </row>
    <row r="496" spans="1:14" x14ac:dyDescent="0.25">
      <c r="A496" s="30">
        <v>475</v>
      </c>
      <c r="B496" s="29"/>
      <c r="C496" s="29"/>
      <c r="D496" s="30"/>
      <c r="E496" s="30"/>
      <c r="F496" s="30"/>
      <c r="G496" s="115"/>
      <c r="H496" s="31"/>
      <c r="I496" s="73"/>
      <c r="J496" s="32"/>
      <c r="K496" s="79"/>
      <c r="L496" s="30">
        <f t="shared" si="8"/>
        <v>475</v>
      </c>
      <c r="M496" s="29"/>
      <c r="N496" s="29"/>
    </row>
    <row r="497" spans="1:14" x14ac:dyDescent="0.25">
      <c r="A497" s="26">
        <v>476</v>
      </c>
      <c r="B497" s="25"/>
      <c r="C497" s="25"/>
      <c r="D497" s="26"/>
      <c r="E497" s="26"/>
      <c r="F497" s="26"/>
      <c r="G497" s="114"/>
      <c r="H497" s="27"/>
      <c r="I497" s="72"/>
      <c r="J497" s="28"/>
      <c r="K497" s="78"/>
      <c r="L497" s="26">
        <f t="shared" si="8"/>
        <v>476</v>
      </c>
      <c r="M497" s="25"/>
      <c r="N497" s="25"/>
    </row>
    <row r="498" spans="1:14" x14ac:dyDescent="0.25">
      <c r="A498" s="30">
        <v>477</v>
      </c>
      <c r="B498" s="29"/>
      <c r="C498" s="29"/>
      <c r="D498" s="30"/>
      <c r="E498" s="30"/>
      <c r="F498" s="30"/>
      <c r="G498" s="115"/>
      <c r="H498" s="31"/>
      <c r="I498" s="73"/>
      <c r="J498" s="32"/>
      <c r="K498" s="79"/>
      <c r="L498" s="30">
        <f t="shared" si="8"/>
        <v>477</v>
      </c>
      <c r="M498" s="29"/>
      <c r="N498" s="29"/>
    </row>
    <row r="499" spans="1:14" x14ac:dyDescent="0.25">
      <c r="A499" s="26">
        <v>478</v>
      </c>
      <c r="B499" s="25"/>
      <c r="C499" s="25"/>
      <c r="D499" s="26"/>
      <c r="E499" s="26"/>
      <c r="F499" s="26"/>
      <c r="G499" s="114"/>
      <c r="H499" s="27"/>
      <c r="I499" s="72"/>
      <c r="J499" s="28"/>
      <c r="K499" s="78"/>
      <c r="L499" s="26">
        <f t="shared" si="8"/>
        <v>478</v>
      </c>
      <c r="M499" s="25"/>
      <c r="N499" s="25"/>
    </row>
    <row r="500" spans="1:14" x14ac:dyDescent="0.25">
      <c r="A500" s="30">
        <v>479</v>
      </c>
      <c r="B500" s="29"/>
      <c r="C500" s="29"/>
      <c r="D500" s="30"/>
      <c r="E500" s="30"/>
      <c r="F500" s="30"/>
      <c r="G500" s="115"/>
      <c r="H500" s="31"/>
      <c r="I500" s="73"/>
      <c r="J500" s="32"/>
      <c r="K500" s="79"/>
      <c r="L500" s="30">
        <f t="shared" si="8"/>
        <v>479</v>
      </c>
      <c r="M500" s="29"/>
      <c r="N500" s="29"/>
    </row>
    <row r="501" spans="1:14" x14ac:dyDescent="0.25">
      <c r="A501" s="26">
        <v>480</v>
      </c>
      <c r="B501" s="25"/>
      <c r="C501" s="25"/>
      <c r="D501" s="26"/>
      <c r="E501" s="26"/>
      <c r="F501" s="26"/>
      <c r="G501" s="114"/>
      <c r="H501" s="27"/>
      <c r="I501" s="72"/>
      <c r="J501" s="28"/>
      <c r="K501" s="78"/>
      <c r="L501" s="26">
        <f t="shared" si="8"/>
        <v>480</v>
      </c>
      <c r="M501" s="25"/>
      <c r="N501" s="25"/>
    </row>
    <row r="502" spans="1:14" x14ac:dyDescent="0.25">
      <c r="A502" s="30">
        <v>481</v>
      </c>
      <c r="B502" s="29"/>
      <c r="C502" s="29"/>
      <c r="D502" s="30"/>
      <c r="E502" s="30"/>
      <c r="F502" s="30"/>
      <c r="G502" s="115"/>
      <c r="H502" s="31"/>
      <c r="I502" s="73"/>
      <c r="J502" s="32"/>
      <c r="K502" s="79"/>
      <c r="L502" s="30">
        <f t="shared" si="8"/>
        <v>481</v>
      </c>
      <c r="M502" s="29"/>
      <c r="N502" s="29"/>
    </row>
    <row r="503" spans="1:14" x14ac:dyDescent="0.25">
      <c r="A503" s="26">
        <v>482</v>
      </c>
      <c r="B503" s="25"/>
      <c r="C503" s="25"/>
      <c r="D503" s="26"/>
      <c r="E503" s="26"/>
      <c r="F503" s="26"/>
      <c r="G503" s="114"/>
      <c r="H503" s="27"/>
      <c r="I503" s="72"/>
      <c r="J503" s="28"/>
      <c r="K503" s="78"/>
      <c r="L503" s="26">
        <f t="shared" si="8"/>
        <v>482</v>
      </c>
      <c r="M503" s="25"/>
      <c r="N503" s="25"/>
    </row>
    <row r="504" spans="1:14" x14ac:dyDescent="0.25">
      <c r="A504" s="30">
        <v>483</v>
      </c>
      <c r="B504" s="29"/>
      <c r="C504" s="29"/>
      <c r="D504" s="30"/>
      <c r="E504" s="30"/>
      <c r="F504" s="30"/>
      <c r="G504" s="115"/>
      <c r="H504" s="31"/>
      <c r="I504" s="73"/>
      <c r="J504" s="32"/>
      <c r="K504" s="79"/>
      <c r="L504" s="30">
        <f t="shared" si="8"/>
        <v>483</v>
      </c>
      <c r="M504" s="29"/>
      <c r="N504" s="29"/>
    </row>
    <row r="505" spans="1:14" x14ac:dyDescent="0.25">
      <c r="A505" s="26">
        <v>484</v>
      </c>
      <c r="B505" s="25"/>
      <c r="C505" s="25"/>
      <c r="D505" s="26"/>
      <c r="E505" s="26"/>
      <c r="F505" s="26"/>
      <c r="G505" s="114"/>
      <c r="H505" s="27"/>
      <c r="I505" s="72"/>
      <c r="J505" s="28"/>
      <c r="K505" s="78"/>
      <c r="L505" s="26">
        <f t="shared" si="8"/>
        <v>484</v>
      </c>
      <c r="M505" s="25"/>
      <c r="N505" s="25"/>
    </row>
    <row r="506" spans="1:14" x14ac:dyDescent="0.25">
      <c r="A506" s="30">
        <v>485</v>
      </c>
      <c r="B506" s="29"/>
      <c r="C506" s="29"/>
      <c r="D506" s="30"/>
      <c r="E506" s="30"/>
      <c r="F506" s="30"/>
      <c r="G506" s="115"/>
      <c r="H506" s="31"/>
      <c r="I506" s="73"/>
      <c r="J506" s="32"/>
      <c r="K506" s="79"/>
      <c r="L506" s="30">
        <f t="shared" si="8"/>
        <v>485</v>
      </c>
      <c r="M506" s="29"/>
      <c r="N506" s="29"/>
    </row>
    <row r="507" spans="1:14" x14ac:dyDescent="0.25">
      <c r="A507" s="26">
        <v>488</v>
      </c>
      <c r="B507" s="25"/>
      <c r="C507" s="25"/>
      <c r="D507" s="26"/>
      <c r="E507" s="26"/>
      <c r="F507" s="26"/>
      <c r="G507" s="34"/>
      <c r="H507" s="27"/>
      <c r="I507" s="72"/>
      <c r="J507" s="28"/>
      <c r="K507" s="78"/>
      <c r="L507" s="26">
        <f t="shared" si="8"/>
        <v>488</v>
      </c>
      <c r="M507" s="25"/>
      <c r="N507" s="25"/>
    </row>
    <row r="508" spans="1:14" x14ac:dyDescent="0.25">
      <c r="C508" s="207" t="s">
        <v>65</v>
      </c>
      <c r="D508" s="208"/>
      <c r="E508" s="208"/>
      <c r="F508" s="208"/>
      <c r="G508" s="208"/>
      <c r="H508" s="208"/>
    </row>
  </sheetData>
  <mergeCells count="4">
    <mergeCell ref="C508:H508"/>
    <mergeCell ref="I19:J19"/>
    <mergeCell ref="A19:H19"/>
    <mergeCell ref="L19:N19"/>
  </mergeCells>
  <pageMargins left="0.25" right="0.25" top="1.2291666666666667" bottom="0.75" header="0.3" footer="0.3"/>
  <pageSetup orientation="landscape" r:id="rId1"/>
  <headerFooter>
    <oddHeader>&amp;C&amp;"Times New Roman,Regular"State of New Hampshire Department of Energy
 21 South Fruit Street, Suite 10
Concord, NH 03301
603-271-3670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F50"/>
  <sheetViews>
    <sheetView view="pageLayout" zoomScaleNormal="100" zoomScaleSheetLayoutView="80" workbookViewId="0">
      <selection activeCell="H8" sqref="H8"/>
    </sheetView>
  </sheetViews>
  <sheetFormatPr defaultColWidth="9.140625" defaultRowHeight="15" x14ac:dyDescent="0.25"/>
  <cols>
    <col min="1" max="1" width="7.140625" customWidth="1"/>
    <col min="2" max="2" width="17.28515625" style="3" customWidth="1"/>
    <col min="3" max="3" width="17.85546875" style="3" customWidth="1"/>
    <col min="4" max="4" width="17.7109375" customWidth="1"/>
    <col min="5" max="5" width="10.5703125" customWidth="1"/>
    <col min="6" max="6" width="15.140625" style="127" customWidth="1"/>
  </cols>
  <sheetData>
    <row r="5" spans="1:6" ht="15.75" thickBot="1" x14ac:dyDescent="0.3"/>
    <row r="6" spans="1:6" ht="13.5" customHeight="1" x14ac:dyDescent="0.25">
      <c r="A6" s="230" t="s">
        <v>107</v>
      </c>
      <c r="B6" s="231"/>
      <c r="C6" s="231"/>
      <c r="D6" s="231"/>
      <c r="E6" s="231"/>
      <c r="F6" s="232"/>
    </row>
    <row r="7" spans="1:6" ht="13.5" customHeight="1" x14ac:dyDescent="0.25">
      <c r="A7" s="224" t="s">
        <v>71</v>
      </c>
      <c r="B7" s="225"/>
      <c r="C7" s="225"/>
      <c r="D7" s="225"/>
      <c r="E7" s="225"/>
      <c r="F7" s="226"/>
    </row>
    <row r="8" spans="1:6" ht="18" customHeight="1" x14ac:dyDescent="0.25">
      <c r="A8" s="39"/>
      <c r="B8" s="219" t="s">
        <v>76</v>
      </c>
      <c r="C8" s="219"/>
      <c r="D8" s="219"/>
      <c r="E8" s="40"/>
      <c r="F8" s="128">
        <f>'A. Host Information'!E33</f>
        <v>0</v>
      </c>
    </row>
    <row r="9" spans="1:6" ht="18" customHeight="1" x14ac:dyDescent="0.25">
      <c r="A9" s="39"/>
      <c r="B9" s="219" t="s">
        <v>115</v>
      </c>
      <c r="C9" s="219"/>
      <c r="D9" s="219"/>
      <c r="E9" s="40"/>
      <c r="F9" s="129" t="str">
        <f>'A. Host Information'!E34</f>
        <v xml:space="preserve"> </v>
      </c>
    </row>
    <row r="10" spans="1:6" ht="18" customHeight="1" x14ac:dyDescent="0.25">
      <c r="A10" s="39"/>
      <c r="B10" s="223" t="s">
        <v>116</v>
      </c>
      <c r="C10" s="223"/>
      <c r="D10" s="223"/>
      <c r="E10" s="41"/>
      <c r="F10" s="130">
        <f>'A. Host Information'!E35</f>
        <v>0</v>
      </c>
    </row>
    <row r="11" spans="1:6" s="6" customFormat="1" ht="18" customHeight="1" x14ac:dyDescent="0.25">
      <c r="A11" s="39"/>
      <c r="B11" s="219" t="s">
        <v>9</v>
      </c>
      <c r="C11" s="219"/>
      <c r="D11" s="219"/>
      <c r="E11" s="41"/>
      <c r="F11" s="129">
        <f>'A. Host Information'!E36</f>
        <v>0</v>
      </c>
    </row>
    <row r="12" spans="1:6" ht="18" customHeight="1" x14ac:dyDescent="0.25">
      <c r="A12" s="39"/>
      <c r="B12" s="219" t="s">
        <v>10</v>
      </c>
      <c r="C12" s="219"/>
      <c r="D12" s="219"/>
      <c r="E12" s="42"/>
      <c r="F12" s="131">
        <f>'A. Host Information'!E37</f>
        <v>0</v>
      </c>
    </row>
    <row r="13" spans="1:6" ht="18" customHeight="1" x14ac:dyDescent="0.25">
      <c r="A13" s="39"/>
      <c r="B13" s="219" t="s">
        <v>12</v>
      </c>
      <c r="C13" s="219"/>
      <c r="D13" s="219"/>
      <c r="E13" s="43"/>
      <c r="F13" s="129">
        <f>SUM('B. Member Information'!$G$22:$G$507)</f>
        <v>0</v>
      </c>
    </row>
    <row r="14" spans="1:6" ht="18" customHeight="1" x14ac:dyDescent="0.25">
      <c r="A14" s="39"/>
      <c r="B14" s="219" t="s">
        <v>11</v>
      </c>
      <c r="C14" s="219"/>
      <c r="D14" s="219"/>
      <c r="E14" s="43"/>
      <c r="F14" s="129">
        <f>SUM('B. Member Information'!$H$22:$H$507)</f>
        <v>0</v>
      </c>
    </row>
    <row r="15" spans="1:6" ht="15.75" customHeight="1" x14ac:dyDescent="0.25">
      <c r="A15" s="39"/>
      <c r="B15" s="223" t="s">
        <v>74</v>
      </c>
      <c r="C15" s="223"/>
      <c r="D15" s="223"/>
      <c r="E15" s="120"/>
      <c r="F15" s="132">
        <f>SUM(F13,F11)</f>
        <v>0</v>
      </c>
    </row>
    <row r="16" spans="1:6" ht="15.75" customHeight="1" x14ac:dyDescent="0.25">
      <c r="A16" s="39"/>
      <c r="B16" s="223" t="s">
        <v>75</v>
      </c>
      <c r="C16" s="223"/>
      <c r="D16" s="223"/>
      <c r="E16" s="120"/>
      <c r="F16" s="132">
        <f>SUM(F12,F14)</f>
        <v>0</v>
      </c>
    </row>
    <row r="17" spans="1:6" ht="31.5" customHeight="1" thickBot="1" x14ac:dyDescent="0.3">
      <c r="A17" s="227" t="s">
        <v>117</v>
      </c>
      <c r="B17" s="228"/>
      <c r="C17" s="228"/>
      <c r="D17" s="228"/>
      <c r="E17" s="228"/>
      <c r="F17" s="229"/>
    </row>
    <row r="18" spans="1:6" ht="10.15" customHeight="1" thickBot="1" x14ac:dyDescent="0.3">
      <c r="A18" s="121"/>
      <c r="B18" s="121"/>
      <c r="C18" s="121"/>
      <c r="D18" s="121"/>
      <c r="E18" s="121"/>
      <c r="F18" s="121"/>
    </row>
    <row r="19" spans="1:6" ht="15" customHeight="1" x14ac:dyDescent="0.25">
      <c r="A19" s="230" t="s">
        <v>108</v>
      </c>
      <c r="B19" s="231"/>
      <c r="C19" s="231"/>
      <c r="D19" s="231"/>
      <c r="E19" s="231"/>
      <c r="F19" s="232"/>
    </row>
    <row r="20" spans="1:6" ht="16.5" customHeight="1" x14ac:dyDescent="0.25">
      <c r="A20" s="224" t="s">
        <v>82</v>
      </c>
      <c r="B20" s="225"/>
      <c r="C20" s="225"/>
      <c r="D20" s="225"/>
      <c r="E20" s="225"/>
      <c r="F20" s="226"/>
    </row>
    <row r="21" spans="1:6" ht="12.75" customHeight="1" x14ac:dyDescent="0.25">
      <c r="A21" s="39"/>
      <c r="B21" s="219" t="s">
        <v>72</v>
      </c>
      <c r="C21" s="219"/>
      <c r="D21" s="219"/>
      <c r="E21" s="40"/>
      <c r="F21" s="133">
        <f>'A. Host Information'!E40</f>
        <v>0</v>
      </c>
    </row>
    <row r="22" spans="1:6" x14ac:dyDescent="0.25">
      <c r="A22" s="39"/>
      <c r="B22" s="219" t="s">
        <v>94</v>
      </c>
      <c r="C22" s="219"/>
      <c r="D22" s="219"/>
      <c r="E22" s="40"/>
      <c r="F22" s="133">
        <f>SUM('B. Member Information'!$K$22:$K$507)</f>
        <v>0</v>
      </c>
    </row>
    <row r="23" spans="1:6" x14ac:dyDescent="0.25">
      <c r="A23" s="39"/>
      <c r="B23" s="223" t="s">
        <v>73</v>
      </c>
      <c r="C23" s="223"/>
      <c r="D23" s="223"/>
      <c r="E23" s="41"/>
      <c r="F23" s="133">
        <f>F21+F22</f>
        <v>0</v>
      </c>
    </row>
    <row r="24" spans="1:6" ht="21.75" customHeight="1" thickBot="1" x14ac:dyDescent="0.3">
      <c r="A24" s="233" t="s">
        <v>83</v>
      </c>
      <c r="B24" s="234"/>
      <c r="C24" s="234"/>
      <c r="D24" s="234"/>
      <c r="E24" s="234"/>
      <c r="F24" s="235"/>
    </row>
    <row r="25" spans="1:6" ht="10.9" customHeight="1" thickBot="1" x14ac:dyDescent="0.3">
      <c r="A25" s="15"/>
      <c r="B25" s="111"/>
      <c r="C25" s="112"/>
      <c r="D25" s="112"/>
      <c r="E25" s="112"/>
    </row>
    <row r="26" spans="1:6" ht="21" customHeight="1" x14ac:dyDescent="0.25">
      <c r="A26" s="236" t="s">
        <v>109</v>
      </c>
      <c r="B26" s="237"/>
      <c r="C26" s="237"/>
      <c r="D26" s="237"/>
      <c r="E26" s="237"/>
      <c r="F26" s="238"/>
    </row>
    <row r="27" spans="1:6" x14ac:dyDescent="0.25">
      <c r="A27" s="39"/>
      <c r="B27" s="219" t="s">
        <v>146</v>
      </c>
      <c r="C27" s="219"/>
      <c r="D27" s="219"/>
      <c r="E27" s="40"/>
      <c r="F27" s="134">
        <f>VERIFICATION!B10</f>
        <v>0</v>
      </c>
    </row>
    <row r="28" spans="1:6" x14ac:dyDescent="0.25">
      <c r="A28" s="39"/>
      <c r="B28" s="219" t="s">
        <v>147</v>
      </c>
      <c r="C28" s="219"/>
      <c r="D28" s="219"/>
      <c r="E28" s="40"/>
      <c r="F28" s="133">
        <f>IFERROR(VERIFICATION!B11,0)</f>
        <v>0</v>
      </c>
    </row>
    <row r="29" spans="1:6" x14ac:dyDescent="0.25">
      <c r="A29" s="39"/>
      <c r="B29" s="219" t="s">
        <v>148</v>
      </c>
      <c r="C29" s="219"/>
      <c r="D29" s="219"/>
      <c r="E29" s="110"/>
      <c r="F29" s="133">
        <f>IFERROR(VERIFICATION!B12,0)</f>
        <v>0</v>
      </c>
    </row>
    <row r="30" spans="1:6" ht="30" customHeight="1" x14ac:dyDescent="0.25">
      <c r="A30" s="39"/>
      <c r="B30" s="220" t="s">
        <v>149</v>
      </c>
      <c r="C30" s="221"/>
      <c r="D30" s="221"/>
      <c r="E30" s="40"/>
      <c r="F30" s="135">
        <f>IFERROR(VERIFICATION!B13,0)</f>
        <v>0</v>
      </c>
    </row>
    <row r="31" spans="1:6" ht="21.75" customHeight="1" x14ac:dyDescent="0.25">
      <c r="A31" s="125" t="s">
        <v>110</v>
      </c>
      <c r="B31" s="124"/>
      <c r="C31" s="124"/>
      <c r="D31" s="124"/>
      <c r="E31" s="124"/>
      <c r="F31" s="126" t="s">
        <v>111</v>
      </c>
    </row>
    <row r="32" spans="1:6" ht="15.75" customHeight="1" x14ac:dyDescent="0.25">
      <c r="A32" s="122" t="s">
        <v>68</v>
      </c>
      <c r="B32" s="215" t="s">
        <v>150</v>
      </c>
      <c r="C32" s="222"/>
      <c r="D32" s="222"/>
      <c r="E32" s="222"/>
      <c r="F32" s="136"/>
    </row>
    <row r="33" spans="1:6" ht="30" customHeight="1" x14ac:dyDescent="0.25">
      <c r="A33" s="122" t="s">
        <v>68</v>
      </c>
      <c r="B33" s="215" t="s">
        <v>151</v>
      </c>
      <c r="C33" s="222"/>
      <c r="D33" s="222"/>
      <c r="E33" s="222"/>
      <c r="F33" s="136"/>
    </row>
    <row r="34" spans="1:6" ht="26.65" customHeight="1" x14ac:dyDescent="0.25">
      <c r="A34" s="122"/>
      <c r="B34" s="215" t="s">
        <v>152</v>
      </c>
      <c r="C34" s="216"/>
      <c r="D34" s="216"/>
      <c r="E34" s="216"/>
      <c r="F34" s="136"/>
    </row>
    <row r="35" spans="1:6" ht="39.4" customHeight="1" thickBot="1" x14ac:dyDescent="0.3">
      <c r="A35" s="123" t="s">
        <v>68</v>
      </c>
      <c r="B35" s="217" t="s">
        <v>153</v>
      </c>
      <c r="C35" s="218"/>
      <c r="D35" s="218"/>
      <c r="E35" s="218"/>
      <c r="F35" s="137"/>
    </row>
    <row r="36" spans="1:6" x14ac:dyDescent="0.25">
      <c r="B36" s="4"/>
      <c r="C36" s="4"/>
    </row>
    <row r="37" spans="1:6" x14ac:dyDescent="0.25">
      <c r="B37" s="4"/>
      <c r="C37" s="4"/>
    </row>
    <row r="38" spans="1:6" x14ac:dyDescent="0.25">
      <c r="B38" s="4"/>
      <c r="C38" s="4"/>
    </row>
    <row r="39" spans="1:6" x14ac:dyDescent="0.25">
      <c r="B39" s="4"/>
      <c r="C39" s="4"/>
    </row>
    <row r="40" spans="1:6" x14ac:dyDescent="0.25">
      <c r="B40" s="4"/>
      <c r="C40" s="4"/>
    </row>
    <row r="41" spans="1:6" x14ac:dyDescent="0.25">
      <c r="B41" s="4"/>
      <c r="C41" s="4"/>
    </row>
    <row r="42" spans="1:6" x14ac:dyDescent="0.25">
      <c r="B42" s="4"/>
      <c r="C42" s="4"/>
    </row>
    <row r="43" spans="1:6" x14ac:dyDescent="0.25">
      <c r="B43" s="4"/>
      <c r="C43" s="4"/>
    </row>
    <row r="44" spans="1:6" x14ac:dyDescent="0.25">
      <c r="B44" s="4"/>
      <c r="C44" s="4"/>
    </row>
    <row r="45" spans="1:6" x14ac:dyDescent="0.25">
      <c r="B45" s="4"/>
      <c r="C45" s="4"/>
    </row>
    <row r="46" spans="1:6" x14ac:dyDescent="0.25">
      <c r="B46" s="4"/>
      <c r="C46" s="4"/>
    </row>
    <row r="47" spans="1:6" x14ac:dyDescent="0.25">
      <c r="B47" s="4"/>
      <c r="C47" s="4"/>
    </row>
    <row r="48" spans="1:6" x14ac:dyDescent="0.25">
      <c r="B48" s="4"/>
      <c r="C48" s="4"/>
    </row>
    <row r="49" spans="2:3" x14ac:dyDescent="0.25">
      <c r="B49" s="4"/>
      <c r="C49" s="4"/>
    </row>
    <row r="50" spans="2:3" x14ac:dyDescent="0.25">
      <c r="B50" s="4"/>
      <c r="C50" s="4"/>
    </row>
  </sheetData>
  <sheetProtection formatCells="0" formatColumns="0" formatRows="0" insertColumns="0" insertRows="0" insertHyperlinks="0" deleteColumns="0" deleteRows="0" selectLockedCells="1" sort="0" autoFilter="0" pivotTables="0"/>
  <mergeCells count="27">
    <mergeCell ref="B14:D14"/>
    <mergeCell ref="B9:D9"/>
    <mergeCell ref="B8:D8"/>
    <mergeCell ref="B15:D15"/>
    <mergeCell ref="B13:D13"/>
    <mergeCell ref="A7:F7"/>
    <mergeCell ref="B10:D10"/>
    <mergeCell ref="B11:D11"/>
    <mergeCell ref="B12:D12"/>
    <mergeCell ref="A6:F6"/>
    <mergeCell ref="B16:D16"/>
    <mergeCell ref="B27:D27"/>
    <mergeCell ref="B28:D28"/>
    <mergeCell ref="A20:F20"/>
    <mergeCell ref="B21:D21"/>
    <mergeCell ref="B22:D22"/>
    <mergeCell ref="B23:D23"/>
    <mergeCell ref="A17:F17"/>
    <mergeCell ref="A19:F19"/>
    <mergeCell ref="A24:F24"/>
    <mergeCell ref="A26:F26"/>
    <mergeCell ref="B34:E34"/>
    <mergeCell ref="B35:E35"/>
    <mergeCell ref="B29:D29"/>
    <mergeCell ref="B30:D30"/>
    <mergeCell ref="B32:E32"/>
    <mergeCell ref="B33:E33"/>
  </mergeCells>
  <pageMargins left="0.7" right="0.7" top="1.2083333333333333" bottom="0.75" header="0.3" footer="0.3"/>
  <pageSetup orientation="portrait" r:id="rId1"/>
  <headerFooter>
    <oddHeader xml:space="preserve">&amp;C&amp;"Times New Roman,Regular"State of New Hampshire Department of Energy
 21 South Fruit Street, Suite 10
Concord, NH 03301
603-271-3670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8" r:id="rId4" name="Check Box 2">
              <controlPr defaultSize="0" autoFill="0" autoLine="0" autoPict="0">
                <anchor moveWithCells="1">
                  <from>
                    <xdr:col>5</xdr:col>
                    <xdr:colOff>390525</xdr:colOff>
                    <xdr:row>30</xdr:row>
                    <xdr:rowOff>228600</xdr:rowOff>
                  </from>
                  <to>
                    <xdr:col>5</xdr:col>
                    <xdr:colOff>647700</xdr:colOff>
                    <xdr:row>32</xdr:row>
                    <xdr:rowOff>38100</xdr:rowOff>
                  </to>
                </anchor>
              </controlPr>
            </control>
          </mc:Choice>
        </mc:AlternateContent>
        <mc:AlternateContent xmlns:mc="http://schemas.openxmlformats.org/markup-compatibility/2006">
          <mc:Choice Requires="x14">
            <control shapeId="14339" r:id="rId5" name="Check Box 3">
              <controlPr defaultSize="0" autoFill="0" autoLine="0" autoPict="0">
                <anchor moveWithCells="1">
                  <from>
                    <xdr:col>5</xdr:col>
                    <xdr:colOff>400050</xdr:colOff>
                    <xdr:row>32</xdr:row>
                    <xdr:rowOff>57150</xdr:rowOff>
                  </from>
                  <to>
                    <xdr:col>5</xdr:col>
                    <xdr:colOff>657225</xdr:colOff>
                    <xdr:row>32</xdr:row>
                    <xdr:rowOff>342900</xdr:rowOff>
                  </to>
                </anchor>
              </controlPr>
            </control>
          </mc:Choice>
        </mc:AlternateContent>
        <mc:AlternateContent xmlns:mc="http://schemas.openxmlformats.org/markup-compatibility/2006">
          <mc:Choice Requires="x14">
            <control shapeId="14340" r:id="rId6" name="Check Box 4">
              <controlPr defaultSize="0" autoFill="0" autoLine="0" autoPict="0">
                <anchor moveWithCells="1">
                  <from>
                    <xdr:col>5</xdr:col>
                    <xdr:colOff>400050</xdr:colOff>
                    <xdr:row>33</xdr:row>
                    <xdr:rowOff>19050</xdr:rowOff>
                  </from>
                  <to>
                    <xdr:col>5</xdr:col>
                    <xdr:colOff>657225</xdr:colOff>
                    <xdr:row>33</xdr:row>
                    <xdr:rowOff>304800</xdr:rowOff>
                  </to>
                </anchor>
              </controlPr>
            </control>
          </mc:Choice>
        </mc:AlternateContent>
        <mc:AlternateContent xmlns:mc="http://schemas.openxmlformats.org/markup-compatibility/2006">
          <mc:Choice Requires="x14">
            <control shapeId="14341" r:id="rId7" name="Check Box 5">
              <controlPr defaultSize="0" autoFill="0" autoLine="0" autoPict="0">
                <anchor moveWithCells="1">
                  <from>
                    <xdr:col>5</xdr:col>
                    <xdr:colOff>400050</xdr:colOff>
                    <xdr:row>34</xdr:row>
                    <xdr:rowOff>38100</xdr:rowOff>
                  </from>
                  <to>
                    <xdr:col>5</xdr:col>
                    <xdr:colOff>657225</xdr:colOff>
                    <xdr:row>34</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8"/>
  <sheetViews>
    <sheetView topLeftCell="A9" zoomScaleNormal="100" workbookViewId="0">
      <selection activeCell="H19" sqref="H19"/>
    </sheetView>
  </sheetViews>
  <sheetFormatPr defaultRowHeight="15" x14ac:dyDescent="0.25"/>
  <cols>
    <col min="1" max="1" width="4.7109375" style="35" customWidth="1"/>
    <col min="2" max="2" width="17.140625" style="2" customWidth="1"/>
    <col min="3" max="3" width="3.7109375" customWidth="1"/>
    <col min="4" max="4" width="28.7109375" customWidth="1"/>
    <col min="5" max="5" width="3.28515625" customWidth="1"/>
    <col min="6" max="6" width="27.7109375" customWidth="1"/>
  </cols>
  <sheetData>
    <row r="1" spans="1:8" x14ac:dyDescent="0.25">
      <c r="B1" s="20"/>
    </row>
    <row r="2" spans="1:8" x14ac:dyDescent="0.25">
      <c r="B2" s="20"/>
    </row>
    <row r="3" spans="1:8" x14ac:dyDescent="0.25">
      <c r="B3" s="20"/>
    </row>
    <row r="4" spans="1:8" x14ac:dyDescent="0.25">
      <c r="B4" s="20"/>
    </row>
    <row r="5" spans="1:8" x14ac:dyDescent="0.25">
      <c r="B5" s="20"/>
    </row>
    <row r="6" spans="1:8" x14ac:dyDescent="0.25">
      <c r="B6" s="20"/>
    </row>
    <row r="7" spans="1:8" x14ac:dyDescent="0.25">
      <c r="B7" s="20"/>
    </row>
    <row r="8" spans="1:8" x14ac:dyDescent="0.25">
      <c r="B8" s="20"/>
    </row>
    <row r="9" spans="1:8" x14ac:dyDescent="0.25">
      <c r="A9"/>
      <c r="B9"/>
    </row>
    <row r="10" spans="1:8" ht="31.5" customHeight="1" x14ac:dyDescent="0.25">
      <c r="A10"/>
      <c r="B10"/>
      <c r="H10" s="48"/>
    </row>
    <row r="11" spans="1:8" x14ac:dyDescent="0.25">
      <c r="A11"/>
      <c r="B11"/>
      <c r="H11" s="48"/>
    </row>
    <row r="12" spans="1:8" x14ac:dyDescent="0.25">
      <c r="A12"/>
      <c r="B12"/>
    </row>
    <row r="13" spans="1:8" x14ac:dyDescent="0.25">
      <c r="A13"/>
      <c r="B13"/>
    </row>
    <row r="14" spans="1:8" x14ac:dyDescent="0.25">
      <c r="A14"/>
      <c r="B14"/>
    </row>
    <row r="15" spans="1:8" x14ac:dyDescent="0.25">
      <c r="A15"/>
      <c r="B15"/>
    </row>
    <row r="16" spans="1:8" x14ac:dyDescent="0.25">
      <c r="A16"/>
      <c r="B16"/>
    </row>
    <row r="17" spans="1:8" x14ac:dyDescent="0.25">
      <c r="A17"/>
      <c r="B17"/>
    </row>
    <row r="18" spans="1:8" x14ac:dyDescent="0.25">
      <c r="A18"/>
      <c r="B18"/>
      <c r="H18" s="48"/>
    </row>
    <row r="19" spans="1:8" x14ac:dyDescent="0.25">
      <c r="A19"/>
      <c r="B19"/>
    </row>
    <row r="20" spans="1:8" x14ac:dyDescent="0.25">
      <c r="A20"/>
      <c r="B20"/>
    </row>
    <row r="21" spans="1:8" x14ac:dyDescent="0.25">
      <c r="A21"/>
      <c r="B21"/>
    </row>
    <row r="22" spans="1:8" x14ac:dyDescent="0.25">
      <c r="A22"/>
      <c r="B22"/>
    </row>
    <row r="23" spans="1:8" x14ac:dyDescent="0.25">
      <c r="A23"/>
      <c r="B23"/>
    </row>
    <row r="24" spans="1:8" x14ac:dyDescent="0.25">
      <c r="A24"/>
      <c r="B24"/>
    </row>
    <row r="25" spans="1:8" x14ac:dyDescent="0.25">
      <c r="A25"/>
      <c r="B25"/>
    </row>
    <row r="26" spans="1:8" x14ac:dyDescent="0.25">
      <c r="A26"/>
      <c r="B26"/>
    </row>
    <row r="29" spans="1:8" x14ac:dyDescent="0.25">
      <c r="A29"/>
      <c r="B29"/>
    </row>
    <row r="30" spans="1:8" x14ac:dyDescent="0.25">
      <c r="A30"/>
      <c r="B30"/>
    </row>
    <row r="31" spans="1:8" x14ac:dyDescent="0.25">
      <c r="A31"/>
    </row>
    <row r="32" spans="1:8" x14ac:dyDescent="0.25">
      <c r="A32"/>
    </row>
    <row r="33" spans="1:6" x14ac:dyDescent="0.25">
      <c r="A33"/>
    </row>
    <row r="34" spans="1:6" x14ac:dyDescent="0.25">
      <c r="A34"/>
    </row>
    <row r="35" spans="1:6" x14ac:dyDescent="0.25">
      <c r="A35"/>
    </row>
    <row r="36" spans="1:6" x14ac:dyDescent="0.25">
      <c r="A36"/>
    </row>
    <row r="37" spans="1:6" ht="59.1" customHeight="1" x14ac:dyDescent="0.25">
      <c r="A37"/>
    </row>
    <row r="38" spans="1:6" x14ac:dyDescent="0.25">
      <c r="A38"/>
    </row>
    <row r="39" spans="1:6" x14ac:dyDescent="0.25">
      <c r="A39"/>
      <c r="B39" s="20"/>
    </row>
    <row r="40" spans="1:6" x14ac:dyDescent="0.25">
      <c r="A40"/>
      <c r="B40"/>
    </row>
    <row r="41" spans="1:6" x14ac:dyDescent="0.25">
      <c r="A41"/>
      <c r="B41" s="36"/>
      <c r="C41" s="18"/>
      <c r="D41" s="36"/>
      <c r="E41" s="18"/>
      <c r="F41" s="36"/>
    </row>
    <row r="42" spans="1:6" x14ac:dyDescent="0.25">
      <c r="A42"/>
      <c r="B42" s="44" t="s">
        <v>17</v>
      </c>
      <c r="C42" s="44"/>
      <c r="D42" s="44" t="s">
        <v>87</v>
      </c>
      <c r="E42" s="44"/>
      <c r="F42" s="44" t="s">
        <v>88</v>
      </c>
    </row>
    <row r="43" spans="1:6" x14ac:dyDescent="0.25">
      <c r="A43"/>
      <c r="B43"/>
    </row>
    <row r="44" spans="1:6" x14ac:dyDescent="0.25">
      <c r="A44"/>
      <c r="B44"/>
    </row>
    <row r="45" spans="1:6" x14ac:dyDescent="0.25">
      <c r="A45"/>
      <c r="B45"/>
    </row>
    <row r="46" spans="1:6" x14ac:dyDescent="0.25">
      <c r="A46"/>
      <c r="B46"/>
    </row>
    <row r="47" spans="1:6" x14ac:dyDescent="0.25">
      <c r="A47"/>
      <c r="B47"/>
    </row>
    <row r="48" spans="1:6"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sheetData>
  <pageMargins left="0.25" right="0.25" top="1.2291666666666667" bottom="0.75" header="0.3" footer="0.3"/>
  <pageSetup orientation="portrait" r:id="rId1"/>
  <headerFooter>
    <oddHeader>&amp;C&amp;"Times New Roman,Regular"State of New Hampshire Public Utilities Commission
 21 South Fruit Street, Suite 10
Concord, NH 03301
603-271-2431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5:G31"/>
  <sheetViews>
    <sheetView workbookViewId="0">
      <selection activeCell="K1" sqref="K1"/>
    </sheetView>
  </sheetViews>
  <sheetFormatPr defaultRowHeight="15" x14ac:dyDescent="0.25"/>
  <cols>
    <col min="2" max="2" width="15" customWidth="1"/>
    <col min="4" max="4" width="26.85546875" customWidth="1"/>
    <col min="6" max="6" width="27.5703125" customWidth="1"/>
  </cols>
  <sheetData>
    <row r="25" spans="2:7" x14ac:dyDescent="0.25">
      <c r="G25" s="48"/>
    </row>
    <row r="26" spans="2:7" x14ac:dyDescent="0.25">
      <c r="G26" s="48"/>
    </row>
    <row r="27" spans="2:7" x14ac:dyDescent="0.25">
      <c r="G27" s="48"/>
    </row>
    <row r="28" spans="2:7" x14ac:dyDescent="0.25">
      <c r="G28" s="48"/>
    </row>
    <row r="29" spans="2:7" x14ac:dyDescent="0.25">
      <c r="G29" s="48"/>
    </row>
    <row r="30" spans="2:7" ht="36" customHeight="1" x14ac:dyDescent="0.25">
      <c r="B30" s="36"/>
      <c r="C30" s="18"/>
      <c r="D30" s="36"/>
      <c r="E30" s="18"/>
      <c r="F30" s="36"/>
    </row>
    <row r="31" spans="2:7" x14ac:dyDescent="0.25">
      <c r="B31" s="44" t="s">
        <v>17</v>
      </c>
      <c r="C31" s="44"/>
      <c r="D31" s="44" t="s">
        <v>87</v>
      </c>
      <c r="E31" s="44"/>
      <c r="F31" s="44" t="s">
        <v>88</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4:I27"/>
  <sheetViews>
    <sheetView zoomScale="125" workbookViewId="0">
      <selection activeCell="G26" sqref="G26"/>
    </sheetView>
  </sheetViews>
  <sheetFormatPr defaultRowHeight="15" x14ac:dyDescent="0.25"/>
  <cols>
    <col min="2" max="2" width="15" customWidth="1"/>
    <col min="4" max="4" width="26.85546875" customWidth="1"/>
    <col min="6" max="6" width="27.5703125" customWidth="1"/>
  </cols>
  <sheetData>
    <row r="4" spans="9:9" x14ac:dyDescent="0.25">
      <c r="I4" s="183"/>
    </row>
    <row r="5" spans="9:9" x14ac:dyDescent="0.25">
      <c r="I5" s="183"/>
    </row>
    <row r="6" spans="9:9" x14ac:dyDescent="0.25">
      <c r="I6" s="183"/>
    </row>
    <row r="7" spans="9:9" x14ac:dyDescent="0.25">
      <c r="I7" s="184"/>
    </row>
    <row r="8" spans="9:9" x14ac:dyDescent="0.25">
      <c r="I8" s="183"/>
    </row>
    <row r="9" spans="9:9" x14ac:dyDescent="0.25">
      <c r="I9" s="184"/>
    </row>
    <row r="10" spans="9:9" x14ac:dyDescent="0.25">
      <c r="I10" s="184"/>
    </row>
    <row r="25" spans="2:7" x14ac:dyDescent="0.25">
      <c r="G25" s="48"/>
    </row>
    <row r="26" spans="2:7" ht="36" customHeight="1" x14ac:dyDescent="0.25">
      <c r="B26" s="36"/>
      <c r="C26" s="18"/>
      <c r="D26" s="36"/>
      <c r="E26" s="18"/>
      <c r="F26" s="36"/>
    </row>
    <row r="27" spans="2:7" x14ac:dyDescent="0.25">
      <c r="B27" s="44" t="s">
        <v>17</v>
      </c>
      <c r="C27" s="44"/>
      <c r="D27" s="44" t="s">
        <v>87</v>
      </c>
      <c r="E27" s="44"/>
      <c r="F27" s="44" t="s">
        <v>88</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B2:C3"/>
  <sheetViews>
    <sheetView workbookViewId="0">
      <selection activeCell="A12" sqref="A12"/>
    </sheetView>
  </sheetViews>
  <sheetFormatPr defaultRowHeight="15" x14ac:dyDescent="0.25"/>
  <sheetData>
    <row r="2" spans="2:3" ht="18.75" x14ac:dyDescent="0.3">
      <c r="B2" s="61" t="s">
        <v>29</v>
      </c>
    </row>
    <row r="3" spans="2:3" x14ac:dyDescent="0.25">
      <c r="C3"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B1:F18"/>
  <sheetViews>
    <sheetView workbookViewId="0">
      <selection activeCell="E26" sqref="E26"/>
    </sheetView>
  </sheetViews>
  <sheetFormatPr defaultRowHeight="15" x14ac:dyDescent="0.25"/>
  <cols>
    <col min="1" max="1" width="5.28515625" customWidth="1"/>
    <col min="2" max="2" width="18.28515625" style="75" bestFit="1" customWidth="1"/>
    <col min="3" max="3" width="42" customWidth="1"/>
    <col min="4" max="4" width="40.28515625" customWidth="1"/>
    <col min="5" max="5" width="22.28515625" customWidth="1"/>
  </cols>
  <sheetData>
    <row r="1" spans="2:6" s="1" customFormat="1" ht="15.75" thickBot="1" x14ac:dyDescent="0.3">
      <c r="B1" s="82"/>
    </row>
    <row r="2" spans="2:6" s="1" customFormat="1" ht="19.5" thickBot="1" x14ac:dyDescent="0.35">
      <c r="B2" s="62" t="s">
        <v>28</v>
      </c>
      <c r="C2" s="57"/>
    </row>
    <row r="3" spans="2:6" s="20" customFormat="1" x14ac:dyDescent="0.25">
      <c r="B3" s="88"/>
      <c r="C3" s="59"/>
    </row>
    <row r="4" spans="2:6" s="20" customFormat="1" ht="19.5" thickBot="1" x14ac:dyDescent="0.35">
      <c r="B4" s="56" t="s">
        <v>58</v>
      </c>
      <c r="C4" s="59"/>
    </row>
    <row r="5" spans="2:6" ht="19.5" thickBot="1" x14ac:dyDescent="0.35">
      <c r="B5" s="83">
        <f>'A. Host Information'!E35</f>
        <v>0</v>
      </c>
      <c r="C5" t="s">
        <v>27</v>
      </c>
    </row>
    <row r="6" spans="2:6" ht="19.5" thickBot="1" x14ac:dyDescent="0.35">
      <c r="B6" s="84">
        <f>'VERIFICATION LOOKUPS'!D1+'A. Host Information'!E36</f>
        <v>0</v>
      </c>
      <c r="C6" t="s">
        <v>100</v>
      </c>
      <c r="D6" s="55" t="str">
        <f>IF(B6&gt;=B5,"OK","Does Not Meet Requirement")</f>
        <v>OK</v>
      </c>
      <c r="E6" t="s">
        <v>101</v>
      </c>
      <c r="F6" s="118" t="s">
        <v>102</v>
      </c>
    </row>
    <row r="7" spans="2:6" ht="19.5" thickBot="1" x14ac:dyDescent="0.35">
      <c r="B7" s="85">
        <f>'VERIFICATION LOOKUPS'!G1</f>
        <v>0</v>
      </c>
      <c r="C7" t="s">
        <v>50</v>
      </c>
      <c r="D7" s="55" t="str">
        <f>IF(B7=100%,"OK","Does not Sum to 100%")</f>
        <v>Does not Sum to 100%</v>
      </c>
      <c r="E7" t="s">
        <v>51</v>
      </c>
    </row>
    <row r="8" spans="2:6" x14ac:dyDescent="0.25">
      <c r="D8" s="55"/>
    </row>
    <row r="9" spans="2:6" ht="19.5" thickBot="1" x14ac:dyDescent="0.35">
      <c r="B9" s="56" t="s">
        <v>59</v>
      </c>
      <c r="D9" s="55"/>
    </row>
    <row r="10" spans="2:6" ht="19.5" thickBot="1" x14ac:dyDescent="0.35">
      <c r="B10" s="86">
        <f>'VERIFICATION LOOKUPS'!C1</f>
        <v>0</v>
      </c>
      <c r="C10" t="s">
        <v>26</v>
      </c>
      <c r="D10" s="55" t="str">
        <f>IF(B10&gt;4,"OK","Does Not Meet Requirement of at least 5")</f>
        <v>Does Not Meet Requirement of at least 5</v>
      </c>
      <c r="E10" t="s">
        <v>23</v>
      </c>
    </row>
    <row r="11" spans="2:6" ht="19.5" thickBot="1" x14ac:dyDescent="0.35">
      <c r="B11" s="87" t="e">
        <f>'VERIFICATION LOOKUPS'!E1/('VERIFICATION LOOKUPS'!D1-'VERIFICATION LOOKUPS'!F1)</f>
        <v>#DIV/0!</v>
      </c>
      <c r="C11" t="s">
        <v>25</v>
      </c>
      <c r="D11" s="55" t="e">
        <f>IF(B11&gt;85%,"OK","Does Not Meet Requirement of at least 85%")</f>
        <v>#DIV/0!</v>
      </c>
      <c r="E11" t="s">
        <v>23</v>
      </c>
    </row>
    <row r="12" spans="2:6" ht="19.5" thickBot="1" x14ac:dyDescent="0.35">
      <c r="B12" s="87" t="e">
        <f>B18/B10</f>
        <v>#DIV/0!</v>
      </c>
      <c r="C12" t="s">
        <v>24</v>
      </c>
      <c r="D12" s="55" t="e">
        <f>IF(B12&gt;50%,"OK","Does Not Meet Requirement of at least 50%")</f>
        <v>#DIV/0!</v>
      </c>
      <c r="E12" t="s">
        <v>23</v>
      </c>
    </row>
    <row r="13" spans="2:6" ht="19.5" thickBot="1" x14ac:dyDescent="0.35">
      <c r="B13" s="85">
        <f>'VERIFICATION LOOKUPS'!H1</f>
        <v>0</v>
      </c>
      <c r="C13" t="s">
        <v>112</v>
      </c>
      <c r="D13" s="55" t="str">
        <f>IF(B13&lt;12%,"Must not be less than 12%","OK")</f>
        <v>Must not be less than 12%</v>
      </c>
      <c r="E13" t="s">
        <v>23</v>
      </c>
    </row>
    <row r="18" spans="2:4" ht="18.75" x14ac:dyDescent="0.3">
      <c r="B18" s="117">
        <f>'VERIFICATION LOOKUPS'!K1</f>
        <v>0</v>
      </c>
      <c r="C18" t="s">
        <v>96</v>
      </c>
      <c r="D18" s="55"/>
    </row>
  </sheetData>
  <sheetProtection algorithmName="SHA-512" hashValue="vUlpAzA5A1rI5AwkkDaSUtptaieTSi6ln4Ajmi+fTVa8NwM+fU7TsLFBEm9r4zcJ5ymT0NLMPpCm4FVK/PTOoQ==" saltValue="hsKNUsCWo5PfARAvDRWbW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 for Form 909.09</vt:lpstr>
      <vt:lpstr>A. Host Information</vt:lpstr>
      <vt:lpstr>B. Member Information</vt:lpstr>
      <vt:lpstr>C. Group Summary</vt:lpstr>
      <vt:lpstr>D. GNM Certifications</vt:lpstr>
      <vt:lpstr>E. LMI Certifications</vt:lpstr>
      <vt:lpstr>F. Municipal Host Certification</vt:lpstr>
      <vt:lpstr>FOR PUC USE ONLY</vt:lpstr>
      <vt:lpstr>VERIFICATION</vt:lpstr>
      <vt:lpstr>COPY - Host</vt:lpstr>
      <vt:lpstr>VERIFICATION LOOKUPS</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Morse</dc:creator>
  <cp:lastModifiedBy>Hollen, Donald</cp:lastModifiedBy>
  <cp:lastPrinted>2020-04-03T13:46:13Z</cp:lastPrinted>
  <dcterms:created xsi:type="dcterms:W3CDTF">2019-05-09T15:17:01Z</dcterms:created>
  <dcterms:modified xsi:type="dcterms:W3CDTF">2022-05-10T13:04:20Z</dcterms:modified>
</cp:coreProperties>
</file>